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7"/>
  <workbookPr/>
  <xr:revisionPtr revIDLastSave="228" documentId="11_19DF3032D6AF36B43EC507600EB896C84B979D2C" xr6:coauthVersionLast="47" xr6:coauthVersionMax="47" xr10:uidLastSave="{4B9E2BE6-9FD7-4FDE-AA87-1637A78C8EE4}"/>
  <bookViews>
    <workbookView xWindow="0" yWindow="0" windowWidth="0" windowHeight="0" xr2:uid="{00000000-000D-0000-FFFF-FFFF00000000}"/>
  </bookViews>
  <sheets>
    <sheet name="Automatic Mini-Calendar" sheetId="1" r:id="rId1"/>
    <sheet name="Sheet3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  <c r="B35" i="1"/>
  <c r="B34" i="1"/>
  <c r="J34" i="1"/>
  <c r="R34" i="1"/>
  <c r="AC4" i="1"/>
  <c r="AB4" i="1"/>
  <c r="AC3" i="1"/>
  <c r="AB3" i="1"/>
  <c r="AC2" i="1"/>
  <c r="AB2" i="1"/>
  <c r="AB6" i="1" l="1"/>
  <c r="AF20" i="1"/>
  <c r="AD20" i="1"/>
  <c r="AF19" i="1"/>
  <c r="AD19" i="1"/>
  <c r="AF18" i="1"/>
  <c r="AD18" i="1"/>
  <c r="AF17" i="1"/>
  <c r="AD17" i="1"/>
  <c r="AF16" i="1"/>
  <c r="AD16" i="1"/>
  <c r="AF15" i="1"/>
  <c r="AD15" i="1"/>
  <c r="AF14" i="1"/>
  <c r="AD14" i="1"/>
  <c r="AF13" i="1"/>
  <c r="AD13" i="1"/>
  <c r="AF12" i="1"/>
  <c r="AD12" i="1"/>
  <c r="AF11" i="1"/>
  <c r="AD11" i="1"/>
  <c r="AF10" i="1"/>
  <c r="AD10" i="1"/>
  <c r="AF9" i="1"/>
  <c r="AD9" i="1"/>
  <c r="AB5" i="1"/>
  <c r="AC5" i="1"/>
  <c r="AI9" i="1" l="1"/>
  <c r="AE9" i="1"/>
  <c r="B3" i="1" s="1"/>
  <c r="C3" i="1" s="1"/>
  <c r="D3" i="1" s="1"/>
  <c r="E3" i="1" s="1"/>
  <c r="F3" i="1" s="1"/>
  <c r="G3" i="1" s="1"/>
  <c r="H3" i="1" s="1"/>
  <c r="B4" i="1" s="1"/>
  <c r="C4" i="1" s="1"/>
  <c r="D4" i="1" s="1"/>
  <c r="E4" i="1" s="1"/>
  <c r="F4" i="1" s="1"/>
  <c r="G4" i="1" s="1"/>
  <c r="H4" i="1" s="1"/>
  <c r="B5" i="1" s="1"/>
  <c r="C5" i="1" s="1"/>
  <c r="D5" i="1" s="1"/>
  <c r="E5" i="1" s="1"/>
  <c r="F5" i="1" s="1"/>
  <c r="G5" i="1" s="1"/>
  <c r="H5" i="1" s="1"/>
  <c r="B6" i="1" s="1"/>
  <c r="AG9" i="1"/>
  <c r="L18" i="1" s="1"/>
  <c r="M18" i="1" s="1"/>
  <c r="N18" i="1" s="1"/>
  <c r="O18" i="1" s="1"/>
  <c r="P18" i="1" s="1"/>
  <c r="AC9" i="1"/>
  <c r="B1" i="1" s="1"/>
  <c r="AI10" i="1"/>
  <c r="AE10" i="1"/>
  <c r="AG10" i="1"/>
  <c r="AC10" i="1"/>
  <c r="J1" i="1" s="1"/>
  <c r="AI11" i="1"/>
  <c r="AE11" i="1"/>
  <c r="AG11" i="1"/>
  <c r="AC11" i="1"/>
  <c r="R1" i="1" s="1"/>
  <c r="AI12" i="1"/>
  <c r="AE12" i="1"/>
  <c r="AG12" i="1"/>
  <c r="AC12" i="1"/>
  <c r="B10" i="1" s="1"/>
  <c r="AI13" i="1"/>
  <c r="AE13" i="1"/>
  <c r="AG13" i="1"/>
  <c r="AC13" i="1"/>
  <c r="J10" i="1" s="1"/>
  <c r="AI14" i="1"/>
  <c r="AE14" i="1"/>
  <c r="AG14" i="1"/>
  <c r="AC14" i="1"/>
  <c r="R10" i="1" s="1"/>
  <c r="AI15" i="1"/>
  <c r="AE15" i="1"/>
  <c r="AG15" i="1"/>
  <c r="AC15" i="1"/>
  <c r="B19" i="1" s="1"/>
  <c r="AI16" i="1"/>
  <c r="AE16" i="1"/>
  <c r="AG16" i="1"/>
  <c r="AC16" i="1"/>
  <c r="J19" i="1" s="1"/>
  <c r="AI17" i="1"/>
  <c r="AE17" i="1"/>
  <c r="AG17" i="1"/>
  <c r="AC17" i="1"/>
  <c r="R19" i="1" s="1"/>
  <c r="AI18" i="1"/>
  <c r="AE18" i="1"/>
  <c r="AG18" i="1"/>
  <c r="AC18" i="1"/>
  <c r="B28" i="1" s="1"/>
  <c r="AI19" i="1"/>
  <c r="AE19" i="1"/>
  <c r="AG19" i="1"/>
  <c r="AC19" i="1"/>
  <c r="J28" i="1" s="1"/>
  <c r="AI20" i="1"/>
  <c r="AE20" i="1"/>
  <c r="AG20" i="1"/>
  <c r="AC20" i="1"/>
  <c r="R28" i="1" s="1"/>
  <c r="J3" i="1"/>
  <c r="K3" i="1" s="1"/>
  <c r="L3" i="1" s="1"/>
  <c r="M3" i="1" s="1"/>
  <c r="N3" i="1" s="1"/>
  <c r="O3" i="1" s="1"/>
  <c r="P3" i="1" s="1"/>
  <c r="J4" i="1" s="1"/>
  <c r="K4" i="1" s="1"/>
  <c r="L4" i="1" s="1"/>
  <c r="M4" i="1" s="1"/>
  <c r="N4" i="1" s="1"/>
  <c r="O4" i="1" s="1"/>
  <c r="P4" i="1" s="1"/>
  <c r="J5" i="1" s="1"/>
  <c r="K5" i="1" s="1"/>
  <c r="L5" i="1" s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AA10" i="1"/>
  <c r="R3" i="1"/>
  <c r="S3" i="1" s="1"/>
  <c r="T3" i="1" s="1"/>
  <c r="U3" i="1" s="1"/>
  <c r="V3" i="1" s="1"/>
  <c r="W3" i="1" s="1"/>
  <c r="X3" i="1" s="1"/>
  <c r="R4" i="1" s="1"/>
  <c r="S4" i="1" s="1"/>
  <c r="T4" i="1" s="1"/>
  <c r="U4" i="1" s="1"/>
  <c r="V4" i="1" s="1"/>
  <c r="W4" i="1" s="1"/>
  <c r="X4" i="1" s="1"/>
  <c r="R5" i="1" s="1"/>
  <c r="S5" i="1" s="1"/>
  <c r="T5" i="1" s="1"/>
  <c r="U5" i="1" s="1"/>
  <c r="V5" i="1" s="1"/>
  <c r="W5" i="1" s="1"/>
  <c r="X5" i="1" s="1"/>
  <c r="R6" i="1" s="1"/>
  <c r="S6" i="1" s="1"/>
  <c r="T6" i="1" s="1"/>
  <c r="U6" i="1" s="1"/>
  <c r="V6" i="1" s="1"/>
  <c r="W6" i="1" s="1"/>
  <c r="X6" i="1" s="1"/>
  <c r="AA11" i="1"/>
  <c r="B12" i="1"/>
  <c r="C12" i="1" s="1"/>
  <c r="D12" i="1" s="1"/>
  <c r="E12" i="1" s="1"/>
  <c r="F12" i="1" s="1"/>
  <c r="G12" i="1" s="1"/>
  <c r="H12" i="1" s="1"/>
  <c r="B13" i="1" s="1"/>
  <c r="C13" i="1" s="1"/>
  <c r="D13" i="1" s="1"/>
  <c r="E13" i="1" s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AA12" i="1"/>
  <c r="J12" i="1"/>
  <c r="K12" i="1" s="1"/>
  <c r="L12" i="1" s="1"/>
  <c r="M12" i="1" s="1"/>
  <c r="N12" i="1" s="1"/>
  <c r="O12" i="1" s="1"/>
  <c r="P12" i="1" s="1"/>
  <c r="J13" i="1" s="1"/>
  <c r="K13" i="1" s="1"/>
  <c r="L13" i="1" s="1"/>
  <c r="M13" i="1" s="1"/>
  <c r="N13" i="1" s="1"/>
  <c r="O13" i="1" s="1"/>
  <c r="P13" i="1" s="1"/>
  <c r="J14" i="1" s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AA13" i="1"/>
  <c r="R12" i="1"/>
  <c r="S12" i="1" s="1"/>
  <c r="T12" i="1" s="1"/>
  <c r="U12" i="1" s="1"/>
  <c r="V12" i="1" s="1"/>
  <c r="W12" i="1" s="1"/>
  <c r="X12" i="1" s="1"/>
  <c r="R13" i="1" s="1"/>
  <c r="S13" i="1" s="1"/>
  <c r="T13" i="1" s="1"/>
  <c r="U13" i="1" s="1"/>
  <c r="V13" i="1" s="1"/>
  <c r="W13" i="1" s="1"/>
  <c r="X13" i="1" s="1"/>
  <c r="R14" i="1" s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AA14" i="1"/>
  <c r="B21" i="1"/>
  <c r="C21" i="1" s="1"/>
  <c r="D21" i="1" s="1"/>
  <c r="E21" i="1" s="1"/>
  <c r="F21" i="1" s="1"/>
  <c r="G21" i="1" s="1"/>
  <c r="H21" i="1" s="1"/>
  <c r="B22" i="1" s="1"/>
  <c r="C22" i="1" s="1"/>
  <c r="D22" i="1" s="1"/>
  <c r="E22" i="1" s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AA15" i="1"/>
  <c r="J21" i="1"/>
  <c r="K21" i="1" s="1"/>
  <c r="L21" i="1" s="1"/>
  <c r="M21" i="1" s="1"/>
  <c r="N21" i="1" s="1"/>
  <c r="O21" i="1" s="1"/>
  <c r="P21" i="1" s="1"/>
  <c r="J22" i="1" s="1"/>
  <c r="K22" i="1" s="1"/>
  <c r="L22" i="1" s="1"/>
  <c r="M22" i="1" s="1"/>
  <c r="N22" i="1" s="1"/>
  <c r="O22" i="1" s="1"/>
  <c r="P22" i="1" s="1"/>
  <c r="J23" i="1" s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AA16" i="1"/>
  <c r="R21" i="1"/>
  <c r="S21" i="1" s="1"/>
  <c r="T21" i="1" s="1"/>
  <c r="U21" i="1" s="1"/>
  <c r="V21" i="1" s="1"/>
  <c r="W21" i="1" s="1"/>
  <c r="X21" i="1" s="1"/>
  <c r="R22" i="1" s="1"/>
  <c r="S22" i="1" s="1"/>
  <c r="T22" i="1" s="1"/>
  <c r="U22" i="1" s="1"/>
  <c r="V22" i="1" s="1"/>
  <c r="W22" i="1" s="1"/>
  <c r="X22" i="1" s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AA17" i="1"/>
  <c r="B30" i="1"/>
  <c r="C30" i="1" s="1"/>
  <c r="D30" i="1" s="1"/>
  <c r="E30" i="1" s="1"/>
  <c r="F30" i="1" s="1"/>
  <c r="G30" i="1" s="1"/>
  <c r="H30" i="1" s="1"/>
  <c r="B31" i="1" s="1"/>
  <c r="C31" i="1" s="1"/>
  <c r="D31" i="1" s="1"/>
  <c r="E31" i="1" s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AA18" i="1"/>
  <c r="J30" i="1"/>
  <c r="K30" i="1" s="1"/>
  <c r="L30" i="1" s="1"/>
  <c r="M30" i="1" s="1"/>
  <c r="N30" i="1" s="1"/>
  <c r="O30" i="1" s="1"/>
  <c r="P30" i="1" s="1"/>
  <c r="J31" i="1" s="1"/>
  <c r="K31" i="1" s="1"/>
  <c r="L31" i="1" s="1"/>
  <c r="M31" i="1" s="1"/>
  <c r="N31" i="1" s="1"/>
  <c r="O31" i="1" s="1"/>
  <c r="P31" i="1" s="1"/>
  <c r="J32" i="1" s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AA19" i="1"/>
  <c r="R30" i="1"/>
  <c r="S30" i="1" s="1"/>
  <c r="T30" i="1" s="1"/>
  <c r="U30" i="1" s="1"/>
  <c r="V30" i="1" s="1"/>
  <c r="W30" i="1" s="1"/>
  <c r="X30" i="1" s="1"/>
  <c r="R31" i="1" s="1"/>
  <c r="S31" i="1" s="1"/>
  <c r="T31" i="1" s="1"/>
  <c r="U31" i="1" s="1"/>
  <c r="V31" i="1" s="1"/>
  <c r="W31" i="1" s="1"/>
  <c r="X31" i="1" s="1"/>
  <c r="R32" i="1" s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AA20" i="1"/>
  <c r="AH20" i="1" s="1"/>
  <c r="C6" i="1" l="1"/>
  <c r="D6" i="1" s="1"/>
  <c r="E6" i="1" s="1"/>
  <c r="F6" i="1" s="1"/>
  <c r="G6" i="1" s="1"/>
  <c r="H6" i="1" s="1"/>
  <c r="J25" i="1"/>
  <c r="K25" i="1" s="1"/>
  <c r="L25" i="1" s="1"/>
  <c r="B25" i="1"/>
  <c r="C25" i="1" s="1"/>
  <c r="D25" i="1" s="1"/>
  <c r="R16" i="1"/>
  <c r="S16" i="1" s="1"/>
  <c r="T16" i="1" s="1"/>
  <c r="J16" i="1"/>
  <c r="K16" i="1" s="1"/>
  <c r="L16" i="1" s="1"/>
  <c r="R7" i="1"/>
  <c r="S7" i="1" s="1"/>
  <c r="T7" i="1" s="1"/>
  <c r="J7" i="1"/>
  <c r="K7" i="1" s="1"/>
  <c r="L7" i="1" s="1"/>
  <c r="B16" i="1"/>
  <c r="AH19" i="1"/>
  <c r="AH18" i="1"/>
  <c r="AH17" i="1"/>
  <c r="AH16" i="1"/>
  <c r="AH15" i="1"/>
  <c r="AH14" i="1"/>
  <c r="AH13" i="1"/>
  <c r="AH12" i="1"/>
  <c r="AH11" i="1"/>
  <c r="AH10" i="1"/>
  <c r="AH9" i="1"/>
  <c r="S34" i="1" l="1"/>
  <c r="T34" i="1" s="1"/>
  <c r="K34" i="1"/>
  <c r="L34" i="1" s="1"/>
  <c r="C34" i="1"/>
  <c r="D34" i="1" s="1"/>
  <c r="S25" i="1"/>
  <c r="T25" i="1" s="1"/>
  <c r="M25" i="1"/>
  <c r="E25" i="1"/>
  <c r="U16" i="1"/>
  <c r="M16" i="1"/>
  <c r="C16" i="1"/>
  <c r="D16" i="1" s="1"/>
  <c r="U7" i="1"/>
  <c r="M7" i="1"/>
  <c r="B7" i="1"/>
  <c r="C7" i="1" s="1"/>
  <c r="D7" i="1" s="1"/>
  <c r="U34" i="1" l="1"/>
  <c r="M34" i="1"/>
  <c r="E34" i="1"/>
  <c r="U25" i="1"/>
  <c r="N25" i="1"/>
  <c r="F25" i="1"/>
  <c r="V16" i="1"/>
  <c r="N16" i="1"/>
  <c r="E16" i="1"/>
  <c r="V7" i="1"/>
  <c r="N7" i="1"/>
  <c r="E7" i="1"/>
  <c r="V34" i="1" l="1"/>
  <c r="N34" i="1"/>
  <c r="F34" i="1"/>
  <c r="V25" i="1"/>
  <c r="O25" i="1"/>
  <c r="G25" i="1"/>
  <c r="W16" i="1"/>
  <c r="X16" i="1" s="1"/>
  <c r="O16" i="1"/>
  <c r="F16" i="1"/>
  <c r="W7" i="1"/>
  <c r="O7" i="1"/>
  <c r="F7" i="1"/>
  <c r="W34" i="1" l="1"/>
  <c r="O34" i="1"/>
  <c r="G34" i="1"/>
  <c r="W25" i="1"/>
  <c r="P25" i="1"/>
  <c r="J26" i="1" s="1"/>
  <c r="K26" i="1" s="1"/>
  <c r="H25" i="1"/>
  <c r="B26" i="1" s="1"/>
  <c r="C26" i="1" s="1"/>
  <c r="D26" i="1" s="1"/>
  <c r="E26" i="1" s="1"/>
  <c r="F26" i="1" s="1"/>
  <c r="G26" i="1"/>
  <c r="H26" i="1" s="1"/>
  <c r="R17" i="1"/>
  <c r="S17" i="1" s="1"/>
  <c r="T17" i="1" s="1"/>
  <c r="U17" i="1" s="1"/>
  <c r="V17" i="1" s="1"/>
  <c r="R18" i="1"/>
  <c r="S18" i="1" s="1"/>
  <c r="T18" i="1" s="1"/>
  <c r="U18" i="1" s="1"/>
  <c r="V18" i="1" s="1"/>
  <c r="W18" i="1" s="1"/>
  <c r="X18" i="1" s="1"/>
  <c r="P16" i="1"/>
  <c r="J17" i="1" s="1"/>
  <c r="K17" i="1" s="1"/>
  <c r="L17" i="1" s="1"/>
  <c r="M17" i="1" s="1"/>
  <c r="N17" i="1" s="1"/>
  <c r="O17" i="1"/>
  <c r="P17" i="1" s="1"/>
  <c r="G16" i="1"/>
  <c r="X7" i="1"/>
  <c r="R8" i="1" s="1"/>
  <c r="S8" i="1" s="1"/>
  <c r="T8" i="1" s="1"/>
  <c r="U8" i="1" s="1"/>
  <c r="V8" i="1" s="1"/>
  <c r="W8" i="1"/>
  <c r="X8" i="1" s="1"/>
  <c r="P7" i="1"/>
  <c r="J8" i="1" s="1"/>
  <c r="K8" i="1" s="1"/>
  <c r="L8" i="1" s="1"/>
  <c r="M8" i="1" s="1"/>
  <c r="N8" i="1" s="1"/>
  <c r="O8" i="1"/>
  <c r="P8" i="1" s="1"/>
  <c r="G7" i="1"/>
  <c r="L26" i="1" l="1"/>
  <c r="M26" i="1" s="1"/>
  <c r="N26" i="1" s="1"/>
  <c r="O26" i="1" s="1"/>
  <c r="P26" i="1" s="1"/>
  <c r="X34" i="1"/>
  <c r="P34" i="1"/>
  <c r="H34" i="1"/>
  <c r="C35" i="1" s="1"/>
  <c r="D35" i="1" s="1"/>
  <c r="E35" i="1" s="1"/>
  <c r="F35" i="1" s="1"/>
  <c r="G35" i="1"/>
  <c r="H35" i="1" s="1"/>
  <c r="X25" i="1"/>
  <c r="W17" i="1"/>
  <c r="X17" i="1" s="1"/>
  <c r="H16" i="1"/>
  <c r="B17" i="1" s="1"/>
  <c r="C17" i="1" s="1"/>
  <c r="D17" i="1" s="1"/>
  <c r="E17" i="1" s="1"/>
  <c r="F17" i="1" s="1"/>
  <c r="G17" i="1"/>
  <c r="H17" i="1" s="1"/>
  <c r="H7" i="1"/>
  <c r="B8" i="1" s="1"/>
  <c r="C8" i="1" s="1"/>
  <c r="D8" i="1" s="1"/>
  <c r="E8" i="1" s="1"/>
  <c r="F8" i="1" s="1"/>
  <c r="G8" i="1"/>
  <c r="H8" i="1" s="1"/>
  <c r="R26" i="1" l="1"/>
  <c r="S26" i="1" s="1"/>
  <c r="T26" i="1" s="1"/>
  <c r="U26" i="1" s="1"/>
  <c r="V26" i="1" s="1"/>
  <c r="W26" i="1" s="1"/>
  <c r="X26" i="1" s="1"/>
  <c r="J35" i="1"/>
  <c r="K35" i="1" s="1"/>
  <c r="L35" i="1" s="1"/>
  <c r="M35" i="1" s="1"/>
  <c r="N35" i="1" s="1"/>
  <c r="O35" i="1" s="1"/>
  <c r="P35" i="1" s="1"/>
  <c r="R35" i="1"/>
  <c r="S35" i="1" s="1"/>
  <c r="T35" i="1" s="1"/>
  <c r="U35" i="1" s="1"/>
  <c r="V35" i="1" s="1"/>
  <c r="W35" i="1" s="1"/>
  <c r="X35" i="1" s="1"/>
</calcChain>
</file>

<file path=xl/sharedStrings.xml><?xml version="1.0" encoding="utf-8"?>
<sst xmlns="http://schemas.openxmlformats.org/spreadsheetml/2006/main" count="112" uniqueCount="34">
  <si>
    <t>Start Date</t>
  </si>
  <si>
    <t>End Date</t>
  </si>
  <si>
    <t>Sun</t>
  </si>
  <si>
    <t>Mon</t>
  </si>
  <si>
    <t>Tue</t>
  </si>
  <si>
    <t>Wed</t>
  </si>
  <si>
    <t>Thu</t>
  </si>
  <si>
    <t>Fri</t>
  </si>
  <si>
    <t>Sat</t>
  </si>
  <si>
    <t>Month #</t>
  </si>
  <si>
    <t>Day #</t>
  </si>
  <si>
    <t>Year #</t>
  </si>
  <si>
    <t>Last day of month (First day of next month minus 1)</t>
  </si>
  <si>
    <t>Months occuring between dates</t>
  </si>
  <si>
    <t>Relevant?</t>
  </si>
  <si>
    <t>Month Name</t>
  </si>
  <si>
    <t>First day of month</t>
  </si>
  <si>
    <t>3-Letter Day</t>
  </si>
  <si>
    <t>Last day of month</t>
  </si>
  <si>
    <t>Days in month</t>
  </si>
  <si>
    <t>Days Adjusted</t>
  </si>
  <si>
    <t>Year</t>
  </si>
  <si>
    <t>Month Name 2</t>
  </si>
  <si>
    <t>Month Name 3</t>
  </si>
  <si>
    <t>Month Name 4</t>
  </si>
  <si>
    <t>Month Name 5</t>
  </si>
  <si>
    <t>Month Name 6</t>
  </si>
  <si>
    <t>Month Name 7</t>
  </si>
  <si>
    <t>Month Name 8</t>
  </si>
  <si>
    <t>Month Name 9</t>
  </si>
  <si>
    <t>Month Name 10</t>
  </si>
  <si>
    <t>Month Name 11</t>
  </si>
  <si>
    <t>Month Name 12</t>
  </si>
  <si>
    <t>This Template/Spreadsheet was created by, and is owned by SpreadsheetClass.com.  Copyright © 2021 by Silver Sky, LLC       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</si>
</sst>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"/>
  </numFmts>
  <fonts count="10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24"/>
      <color rgb="FFFFFFFF"/>
      <name val="Arial"/>
      <scheme val="minor"/>
    </font>
    <font>
      <b/>
      <sz val="18"/>
      <color theme="1"/>
      <name val="Arial"/>
      <scheme val="minor"/>
    </font>
    <font>
      <b/>
      <sz val="14"/>
      <color theme="1"/>
      <name val="Arial"/>
      <scheme val="minor"/>
    </font>
    <font>
      <sz val="10"/>
      <name val="Arial"/>
    </font>
    <font>
      <sz val="10"/>
      <color rgb="FF000000"/>
      <name val="Arial"/>
      <scheme val="minor"/>
    </font>
    <font>
      <sz val="12"/>
      <color theme="1"/>
      <name val="Arial"/>
      <scheme val="minor"/>
    </font>
    <font>
      <sz val="10"/>
      <color rgb="FF190083"/>
      <name val="Arial"/>
      <scheme val="minor"/>
    </font>
    <font>
      <sz val="10"/>
      <color theme="0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90083"/>
        <bgColor rgb="FF190083"/>
      </patternFill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 style="thick">
        <color rgb="FF000000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14" fontId="3" fillId="4" borderId="1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4" fillId="4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14" fontId="1" fillId="0" borderId="0" xfId="0" applyNumberFormat="1" applyFont="1"/>
    <xf numFmtId="0" fontId="1" fillId="0" borderId="8" xfId="0" applyFont="1" applyBorder="1"/>
    <xf numFmtId="0" fontId="6" fillId="2" borderId="0" xfId="0" applyFont="1" applyFill="1"/>
    <xf numFmtId="164" fontId="1" fillId="0" borderId="0" xfId="0" applyNumberFormat="1" applyFont="1"/>
    <xf numFmtId="0" fontId="1" fillId="2" borderId="8" xfId="0" applyFont="1" applyFill="1" applyBorder="1"/>
    <xf numFmtId="164" fontId="1" fillId="2" borderId="0" xfId="0" applyNumberFormat="1" applyFont="1" applyFill="1"/>
    <xf numFmtId="14" fontId="1" fillId="2" borderId="0" xfId="0" applyNumberFormat="1" applyFont="1" applyFill="1"/>
    <xf numFmtId="0" fontId="1" fillId="0" borderId="9" xfId="0" applyFont="1" applyBorder="1"/>
    <xf numFmtId="0" fontId="1" fillId="0" borderId="10" xfId="0" applyFont="1" applyBorder="1"/>
    <xf numFmtId="164" fontId="1" fillId="0" borderId="10" xfId="0" applyNumberFormat="1" applyFont="1" applyBorder="1"/>
    <xf numFmtId="14" fontId="1" fillId="0" borderId="10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164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2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/>
    <xf numFmtId="0" fontId="5" fillId="0" borderId="6" xfId="0" applyFont="1" applyBorder="1" applyAlignment="1"/>
    <xf numFmtId="0" fontId="5" fillId="0" borderId="7" xfId="0" applyFont="1" applyBorder="1" applyAlignment="1"/>
  </cellXfs>
  <cellStyles count="1">
    <cellStyle name="Normal" xfId="0" builtinId="0"/>
  </cellStyles>
  <dxfs count="14">
    <dxf>
      <fill>
        <patternFill patternType="none"/>
      </fill>
    </dxf>
    <dxf>
      <fill>
        <patternFill patternType="none"/>
      </fill>
    </dxf>
    <dxf>
      <fill>
        <patternFill patternType="solid">
          <fgColor rgb="FFFCFFB5"/>
          <bgColor rgb="FFFCFFB5"/>
        </patternFill>
      </fill>
    </dxf>
    <dxf>
      <fill>
        <patternFill patternType="solid">
          <fgColor rgb="FFFCFFB5"/>
          <bgColor rgb="FFFCFFB5"/>
        </patternFill>
      </fill>
    </dxf>
    <dxf>
      <fill>
        <patternFill patternType="solid">
          <fgColor rgb="FFFCFFB5"/>
          <bgColor rgb="FFFCFFB5"/>
        </patternFill>
      </fill>
    </dxf>
    <dxf>
      <fill>
        <patternFill patternType="solid">
          <fgColor rgb="FFFCFFB5"/>
          <bgColor rgb="FFFCFFB5"/>
        </patternFill>
      </fill>
    </dxf>
    <dxf>
      <fill>
        <patternFill patternType="solid">
          <fgColor rgb="FFFCFFB5"/>
          <bgColor rgb="FFFCFFB5"/>
        </patternFill>
      </fill>
    </dxf>
    <dxf>
      <fill>
        <patternFill patternType="solid">
          <fgColor rgb="FFFCFFB5"/>
          <bgColor rgb="FFFCFFB5"/>
        </patternFill>
      </fill>
    </dxf>
    <dxf>
      <fill>
        <patternFill patternType="solid">
          <fgColor rgb="FFFCFFB5"/>
          <bgColor rgb="FFFCFFB5"/>
        </patternFill>
      </fill>
    </dxf>
    <dxf>
      <fill>
        <patternFill patternType="solid">
          <fgColor rgb="FFFCFFB5"/>
          <bgColor rgb="FFFCFFB5"/>
        </patternFill>
      </fill>
    </dxf>
    <dxf>
      <fill>
        <patternFill patternType="solid">
          <fgColor rgb="FFFCFFB5"/>
          <bgColor rgb="FFFCFFB5"/>
        </patternFill>
      </fill>
    </dxf>
    <dxf>
      <fill>
        <patternFill patternType="solid">
          <fgColor rgb="FFFCFFB5"/>
          <bgColor rgb="FFFCFFB5"/>
        </patternFill>
      </fill>
    </dxf>
    <dxf>
      <fill>
        <patternFill patternType="solid">
          <fgColor rgb="FFFCFFB5"/>
          <bgColor rgb="FFFCFFB5"/>
        </patternFill>
      </fill>
    </dxf>
    <dxf>
      <fill>
        <patternFill patternType="solid">
          <fgColor rgb="FFFCFFB5"/>
          <bgColor rgb="FFFCFF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152400</xdr:colOff>
      <xdr:row>9</xdr:row>
      <xdr:rowOff>152400</xdr:rowOff>
    </xdr:from>
    <xdr:ext cx="723900" cy="2381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-91300" y="0"/>
          <a:ext cx="802200" cy="23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00">
              <a:solidFill>
                <a:srgbClr val="190083"/>
              </a:solidFill>
            </a:rPr>
            <a:t>Created by SpreadsheetClass.com</a:t>
          </a:r>
          <a:endParaRPr sz="300">
            <a:solidFill>
              <a:srgbClr val="190083"/>
            </a:solidFill>
          </a:endParaRPr>
        </a:p>
      </xdr:txBody>
    </xdr:sp>
    <xdr:clientData fLocksWithSheet="0"/>
  </xdr:oneCellAnchor>
  <xdr:oneCellAnchor>
    <xdr:from>
      <xdr:col>5</xdr:col>
      <xdr:colOff>361950</xdr:colOff>
      <xdr:row>35</xdr:row>
      <xdr:rowOff>171450</xdr:rowOff>
    </xdr:from>
    <xdr:ext cx="714375" cy="285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0"/>
          <a:ext cx="701100" cy="276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00">
              <a:solidFill>
                <a:srgbClr val="190083"/>
              </a:solidFill>
            </a:rPr>
            <a:t>Created by SpreadsheetClass.com</a:t>
          </a:r>
          <a:endParaRPr sz="300">
            <a:solidFill>
              <a:srgbClr val="190083"/>
            </a:solidFill>
          </a:endParaRPr>
        </a:p>
      </xdr:txBody>
    </xdr:sp>
    <xdr:clientData fLocksWithSheet="0"/>
  </xdr:oneCellAnchor>
  <xdr:oneCellAnchor>
    <xdr:from>
      <xdr:col>21</xdr:col>
      <xdr:colOff>38100</xdr:colOff>
      <xdr:row>35</xdr:row>
      <xdr:rowOff>66675</xdr:rowOff>
    </xdr:from>
    <xdr:ext cx="13049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15450" y="9820275"/>
          <a:ext cx="1304925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E"/>
    <outlinePr summaryBelow="0" summaryRight="0"/>
  </sheetPr>
  <dimension ref="A1:AI37"/>
  <sheetViews>
    <sheetView tabSelected="1" workbookViewId="0"/>
  </sheetViews>
  <sheetFormatPr defaultColWidth="9.140625" defaultRowHeight="15.75" customHeight="1"/>
  <cols>
    <col min="1" max="1" width="2.85546875" customWidth="1"/>
    <col min="2" max="8" width="6.7109375" customWidth="1"/>
    <col min="9" max="9" width="6.42578125" customWidth="1"/>
    <col min="10" max="16" width="7" customWidth="1"/>
    <col min="17" max="17" width="6.42578125" customWidth="1"/>
    <col min="18" max="24" width="6.85546875" customWidth="1"/>
    <col min="25" max="25" width="16.85546875" customWidth="1"/>
    <col min="26" max="26" width="18.140625" customWidth="1"/>
    <col min="27" max="29" width="7.42578125" hidden="1" customWidth="1"/>
    <col min="30" max="30" width="22" hidden="1" customWidth="1"/>
    <col min="31" max="31" width="7.42578125" hidden="1" customWidth="1"/>
    <col min="32" max="32" width="15.7109375" hidden="1" customWidth="1"/>
    <col min="33" max="35" width="7.42578125" hidden="1" customWidth="1"/>
    <col min="36" max="36" width="0.7109375" customWidth="1"/>
  </cols>
  <sheetData>
    <row r="1" spans="1:35" ht="31.5" customHeight="1">
      <c r="A1" s="1">
        <v>1</v>
      </c>
      <c r="B1" s="26" t="str">
        <f>AC9&amp;" "&amp;AI9</f>
        <v>January 2023</v>
      </c>
      <c r="C1" s="30"/>
      <c r="D1" s="30"/>
      <c r="E1" s="30"/>
      <c r="F1" s="30"/>
      <c r="G1" s="30"/>
      <c r="H1" s="30"/>
      <c r="I1" s="1"/>
      <c r="J1" s="26" t="str">
        <f>AC10&amp;" "&amp;AI10</f>
        <v>February 2023</v>
      </c>
      <c r="K1" s="30"/>
      <c r="L1" s="30"/>
      <c r="M1" s="30"/>
      <c r="N1" s="30"/>
      <c r="O1" s="30"/>
      <c r="P1" s="30"/>
      <c r="Q1" s="1"/>
      <c r="R1" s="26" t="str">
        <f>AC11&amp;" "&amp;AI11</f>
        <v>March 2023</v>
      </c>
      <c r="S1" s="30"/>
      <c r="T1" s="30"/>
      <c r="U1" s="30"/>
      <c r="V1" s="30"/>
      <c r="W1" s="30"/>
      <c r="X1" s="30"/>
      <c r="Y1" s="2" t="s">
        <v>0</v>
      </c>
      <c r="Z1" s="2" t="s">
        <v>1</v>
      </c>
      <c r="AA1" s="3"/>
      <c r="AB1" s="3"/>
      <c r="AC1" s="3"/>
      <c r="AD1" s="3"/>
      <c r="AE1" s="3"/>
      <c r="AF1" s="3"/>
      <c r="AG1" s="3"/>
      <c r="AH1" s="3"/>
      <c r="AI1" s="4"/>
    </row>
    <row r="2" spans="1:35" ht="23.25" customHeight="1">
      <c r="A2" s="1"/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"/>
      <c r="J2" s="5" t="s">
        <v>2</v>
      </c>
      <c r="K2" s="5" t="s">
        <v>3</v>
      </c>
      <c r="L2" s="5" t="s">
        <v>4</v>
      </c>
      <c r="M2" s="5" t="s">
        <v>5</v>
      </c>
      <c r="N2" s="5" t="s">
        <v>6</v>
      </c>
      <c r="O2" s="5" t="s">
        <v>7</v>
      </c>
      <c r="P2" s="5" t="s">
        <v>8</v>
      </c>
      <c r="Q2" s="1"/>
      <c r="R2" s="5" t="s">
        <v>2</v>
      </c>
      <c r="S2" s="5" t="s">
        <v>3</v>
      </c>
      <c r="T2" s="5" t="s">
        <v>4</v>
      </c>
      <c r="U2" s="5" t="s">
        <v>5</v>
      </c>
      <c r="V2" s="5" t="s">
        <v>6</v>
      </c>
      <c r="W2" s="5" t="s">
        <v>7</v>
      </c>
      <c r="X2" s="5" t="s">
        <v>8</v>
      </c>
      <c r="Y2" s="28">
        <v>44927</v>
      </c>
      <c r="Z2" s="28">
        <v>45017</v>
      </c>
      <c r="AA2" s="6" t="s">
        <v>9</v>
      </c>
      <c r="AB2" s="6">
        <f>MONTH(Y2)</f>
        <v>1</v>
      </c>
      <c r="AC2" s="6">
        <f>MONTH(Z2)</f>
        <v>4</v>
      </c>
      <c r="AI2" s="7"/>
    </row>
    <row r="3" spans="1:35" ht="21" customHeight="1">
      <c r="A3" s="1"/>
      <c r="B3" s="8">
        <f>IF(B2=$AE$9,1,)</f>
        <v>1</v>
      </c>
      <c r="C3" s="8">
        <f t="shared" ref="C3:H3" si="0">IF(B3&gt;0,B3+1, IF(C2=$AE$9,1,))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1"/>
      <c r="J3" s="8">
        <f>IF(J2=$AE$10,1,)</f>
        <v>0</v>
      </c>
      <c r="K3" s="8">
        <f t="shared" ref="K3:P3" si="1">IF(J3&gt;0,J3+1, IF(K2=$AE$10,1,))</f>
        <v>0</v>
      </c>
      <c r="L3" s="8">
        <f t="shared" si="1"/>
        <v>0</v>
      </c>
      <c r="M3" s="8">
        <f t="shared" si="1"/>
        <v>1</v>
      </c>
      <c r="N3" s="8">
        <f t="shared" si="1"/>
        <v>2</v>
      </c>
      <c r="O3" s="8">
        <f t="shared" si="1"/>
        <v>3</v>
      </c>
      <c r="P3" s="8">
        <f t="shared" si="1"/>
        <v>4</v>
      </c>
      <c r="Q3" s="1"/>
      <c r="R3" s="8">
        <f>IF(R2=$AE$11,1,)</f>
        <v>0</v>
      </c>
      <c r="S3" s="8">
        <f t="shared" ref="S3:X3" si="2">IF(R3&gt;0,R3+1, IF(S2=$AE$11,1,))</f>
        <v>0</v>
      </c>
      <c r="T3" s="8">
        <f t="shared" si="2"/>
        <v>0</v>
      </c>
      <c r="U3" s="8">
        <f t="shared" si="2"/>
        <v>1</v>
      </c>
      <c r="V3" s="8">
        <f t="shared" si="2"/>
        <v>2</v>
      </c>
      <c r="W3" s="8">
        <f t="shared" si="2"/>
        <v>3</v>
      </c>
      <c r="X3" s="8">
        <f t="shared" si="2"/>
        <v>4</v>
      </c>
      <c r="Y3" s="31"/>
      <c r="Z3" s="31"/>
      <c r="AA3" s="6" t="s">
        <v>10</v>
      </c>
      <c r="AB3" s="6">
        <f>DAY(Y2)</f>
        <v>1</v>
      </c>
      <c r="AC3" s="6">
        <f>DAY(Z2)</f>
        <v>1</v>
      </c>
      <c r="AI3" s="7"/>
    </row>
    <row r="4" spans="1:35" ht="21" customHeight="1">
      <c r="A4" s="1"/>
      <c r="B4" s="8">
        <f t="shared" ref="B4:B6" si="3">H3+1</f>
        <v>8</v>
      </c>
      <c r="C4" s="8">
        <f t="shared" ref="C4:H4" si="4">B4+1</f>
        <v>9</v>
      </c>
      <c r="D4" s="8">
        <f t="shared" si="4"/>
        <v>10</v>
      </c>
      <c r="E4" s="8">
        <f t="shared" si="4"/>
        <v>11</v>
      </c>
      <c r="F4" s="8">
        <f t="shared" si="4"/>
        <v>12</v>
      </c>
      <c r="G4" s="8">
        <f t="shared" si="4"/>
        <v>13</v>
      </c>
      <c r="H4" s="8">
        <f t="shared" si="4"/>
        <v>14</v>
      </c>
      <c r="I4" s="1"/>
      <c r="J4" s="8">
        <f t="shared" ref="J4:J6" si="5">P3+1</f>
        <v>5</v>
      </c>
      <c r="K4" s="8">
        <f t="shared" ref="K4:P4" si="6">J4+1</f>
        <v>6</v>
      </c>
      <c r="L4" s="8">
        <f t="shared" si="6"/>
        <v>7</v>
      </c>
      <c r="M4" s="8">
        <f t="shared" si="6"/>
        <v>8</v>
      </c>
      <c r="N4" s="8">
        <f t="shared" si="6"/>
        <v>9</v>
      </c>
      <c r="O4" s="8">
        <f t="shared" si="6"/>
        <v>10</v>
      </c>
      <c r="P4" s="8">
        <f t="shared" si="6"/>
        <v>11</v>
      </c>
      <c r="Q4" s="1"/>
      <c r="R4" s="8">
        <f t="shared" ref="R4:R6" si="7">X3+1</f>
        <v>5</v>
      </c>
      <c r="S4" s="8">
        <f t="shared" ref="S4:X4" si="8">R4+1</f>
        <v>6</v>
      </c>
      <c r="T4" s="8">
        <f t="shared" si="8"/>
        <v>7</v>
      </c>
      <c r="U4" s="8">
        <f t="shared" si="8"/>
        <v>8</v>
      </c>
      <c r="V4" s="8">
        <f t="shared" si="8"/>
        <v>9</v>
      </c>
      <c r="W4" s="8">
        <f t="shared" si="8"/>
        <v>10</v>
      </c>
      <c r="X4" s="8">
        <f t="shared" si="8"/>
        <v>11</v>
      </c>
      <c r="Y4" s="32"/>
      <c r="Z4" s="32"/>
      <c r="AA4" s="6" t="s">
        <v>11</v>
      </c>
      <c r="AB4" s="6">
        <f>YEAR(Y2)</f>
        <v>2023</v>
      </c>
      <c r="AC4" s="6">
        <f>YEAR(Z2)</f>
        <v>2023</v>
      </c>
      <c r="AI4" s="7"/>
    </row>
    <row r="5" spans="1:35" ht="21" customHeight="1">
      <c r="A5" s="1"/>
      <c r="B5" s="8">
        <f t="shared" si="3"/>
        <v>15</v>
      </c>
      <c r="C5" s="8">
        <f t="shared" ref="C5:H5" si="9">B5+1</f>
        <v>16</v>
      </c>
      <c r="D5" s="8">
        <f t="shared" si="9"/>
        <v>17</v>
      </c>
      <c r="E5" s="8">
        <f t="shared" si="9"/>
        <v>18</v>
      </c>
      <c r="F5" s="8">
        <f t="shared" si="9"/>
        <v>19</v>
      </c>
      <c r="G5" s="8">
        <f t="shared" si="9"/>
        <v>20</v>
      </c>
      <c r="H5" s="8">
        <f t="shared" si="9"/>
        <v>21</v>
      </c>
      <c r="I5" s="1"/>
      <c r="J5" s="8">
        <f t="shared" si="5"/>
        <v>12</v>
      </c>
      <c r="K5" s="8">
        <f t="shared" ref="K5:P5" si="10">J5+1</f>
        <v>13</v>
      </c>
      <c r="L5" s="8">
        <f t="shared" si="10"/>
        <v>14</v>
      </c>
      <c r="M5" s="8">
        <f t="shared" si="10"/>
        <v>15</v>
      </c>
      <c r="N5" s="8">
        <f t="shared" si="10"/>
        <v>16</v>
      </c>
      <c r="O5" s="8">
        <f t="shared" si="10"/>
        <v>17</v>
      </c>
      <c r="P5" s="8">
        <f t="shared" si="10"/>
        <v>18</v>
      </c>
      <c r="Q5" s="1"/>
      <c r="R5" s="8">
        <f t="shared" si="7"/>
        <v>12</v>
      </c>
      <c r="S5" s="8">
        <f t="shared" ref="S5:X5" si="11">R5+1</f>
        <v>13</v>
      </c>
      <c r="T5" s="8">
        <f t="shared" si="11"/>
        <v>14</v>
      </c>
      <c r="U5" s="8">
        <f t="shared" si="11"/>
        <v>15</v>
      </c>
      <c r="V5" s="8">
        <f t="shared" si="11"/>
        <v>16</v>
      </c>
      <c r="W5" s="8">
        <f t="shared" si="11"/>
        <v>17</v>
      </c>
      <c r="X5" s="8">
        <f t="shared" si="11"/>
        <v>18</v>
      </c>
      <c r="Y5" s="1"/>
      <c r="Z5" s="1"/>
      <c r="AA5" s="6" t="s">
        <v>12</v>
      </c>
      <c r="AB5" s="9">
        <f t="shared" ref="AB5:AC5" si="12">DATE(AB4,AB2+1,1)-1</f>
        <v>44957</v>
      </c>
      <c r="AC5" s="9">
        <f t="shared" si="12"/>
        <v>45046</v>
      </c>
      <c r="AI5" s="7"/>
    </row>
    <row r="6" spans="1:35" ht="21" customHeight="1">
      <c r="A6" s="1"/>
      <c r="B6" s="8">
        <f t="shared" si="3"/>
        <v>22</v>
      </c>
      <c r="C6" s="8">
        <f>IF(B6&gt;=$AG$9,,IF(B6=0,,B6+1))</f>
        <v>23</v>
      </c>
      <c r="D6" s="8">
        <f>IF(C6&gt;=$AG$9,,IF(C6=0,,C6+1))</f>
        <v>24</v>
      </c>
      <c r="E6" s="8">
        <f>IF(D6&gt;=$AG$9,,IF(D6=0,,D6+1))</f>
        <v>25</v>
      </c>
      <c r="F6" s="8">
        <f>IF(E6&gt;=$AG$9,,IF(E6=0,,E6+1))</f>
        <v>26</v>
      </c>
      <c r="G6" s="8">
        <f>IF(F6&gt;=$AG$9,,IF(F6=0,,F6+1))</f>
        <v>27</v>
      </c>
      <c r="H6" s="8">
        <f>IF(G6&gt;=$AG$9,,IF(G6=0,,G6+1))</f>
        <v>28</v>
      </c>
      <c r="I6" s="1"/>
      <c r="J6" s="8">
        <f t="shared" si="5"/>
        <v>19</v>
      </c>
      <c r="K6" s="8">
        <f>IF(J6&gt;=$AG$10,,IF(J6=0,,J6+1))</f>
        <v>20</v>
      </c>
      <c r="L6" s="8">
        <f>IF(K6&gt;=$AG$10,,IF(K6=0,,K6+1))</f>
        <v>21</v>
      </c>
      <c r="M6" s="8">
        <f>IF(L6&gt;=$AG$10,,IF(L6=0,,L6+1))</f>
        <v>22</v>
      </c>
      <c r="N6" s="8">
        <f>IF(M6&gt;=$AG$10,,IF(M6=0,,M6+1))</f>
        <v>23</v>
      </c>
      <c r="O6" s="8">
        <f>IF(N6&gt;=$AG$10,,IF(N6=0,,N6+1))</f>
        <v>24</v>
      </c>
      <c r="P6" s="8">
        <f>IF(O6&gt;=$AG$10,,IF(O6=0,,O6+1))</f>
        <v>25</v>
      </c>
      <c r="Q6" s="1"/>
      <c r="R6" s="8">
        <f t="shared" si="7"/>
        <v>19</v>
      </c>
      <c r="S6" s="8">
        <f>IF(R6&gt;=$AG$11,,IF(R6=0,,R6+1))</f>
        <v>20</v>
      </c>
      <c r="T6" s="8">
        <f>IF(S6&gt;=$AG$11,,IF(S6=0,,S6+1))</f>
        <v>21</v>
      </c>
      <c r="U6" s="8">
        <f>IF(T6&gt;=$AG$11,,IF(T6=0,,T6+1))</f>
        <v>22</v>
      </c>
      <c r="V6" s="8">
        <f>IF(U6&gt;=$AG$11,,IF(U6=0,,U6+1))</f>
        <v>23</v>
      </c>
      <c r="W6" s="8">
        <f>IF(V6&gt;=$AG$11,,IF(V6=0,,V6+1))</f>
        <v>24</v>
      </c>
      <c r="X6" s="8">
        <f>IF(W6&gt;=$AG$11,,IF(W6=0,,W6+1))</f>
        <v>25</v>
      </c>
      <c r="Y6" s="1"/>
      <c r="Z6" s="1"/>
      <c r="AA6" s="6" t="s">
        <v>13</v>
      </c>
      <c r="AB6" s="6">
        <f>AC2-AB2+1</f>
        <v>4</v>
      </c>
      <c r="AI6" s="7"/>
    </row>
    <row r="7" spans="1:35" ht="21" customHeight="1">
      <c r="A7" s="1"/>
      <c r="B7" s="8">
        <f>IF(H6&gt;=$AG$9,,IF(H6=0,,H6+1))</f>
        <v>29</v>
      </c>
      <c r="C7" s="8">
        <f>IF(B7&gt;=$AG$9,,IF(B7=0,,B7+1))</f>
        <v>30</v>
      </c>
      <c r="D7" s="8">
        <f>IF(C7&gt;=$AG$9,,IF(C7=0,,C7+1))</f>
        <v>31</v>
      </c>
      <c r="E7" s="8">
        <f>IF(D7&gt;=$AG$9,,IF(D7=0,,D7+1))</f>
        <v>0</v>
      </c>
      <c r="F7" s="8">
        <f>IF(E7&gt;=$AG$9,,IF(E7=0,,E7+1))</f>
        <v>0</v>
      </c>
      <c r="G7" s="8">
        <f>IF(F7&gt;=$AG$9,,IF(F7=0,,F7+1))</f>
        <v>0</v>
      </c>
      <c r="H7" s="8">
        <f>IF(G7&gt;=$AG$9,,IF(G7=0,,G7+1))</f>
        <v>0</v>
      </c>
      <c r="I7" s="1"/>
      <c r="J7" s="8">
        <f>IF(P6&gt;=$AG$10,,IF(P6=0,,P6+1))</f>
        <v>26</v>
      </c>
      <c r="K7" s="8">
        <f>IF(J7&gt;=$AG$10,,IF(J7=0,,J7+1))</f>
        <v>27</v>
      </c>
      <c r="L7" s="8">
        <f>IF(K7&gt;=$AG$10,,IF(K7=0,,K7+1))</f>
        <v>28</v>
      </c>
      <c r="M7" s="8">
        <f>IF(L7&gt;=$AG$10,,IF(L7=0,,L7+1))</f>
        <v>0</v>
      </c>
      <c r="N7" s="8">
        <f>IF(M7&gt;=$AG$10,,IF(M7=0,,M7+1))</f>
        <v>0</v>
      </c>
      <c r="O7" s="8">
        <f>IF(N7&gt;=$AG$10,,IF(N7=0,,N7+1))</f>
        <v>0</v>
      </c>
      <c r="P7" s="8">
        <f>IF(O7&gt;=$AG$10,,IF(O7=0,,O7+1))</f>
        <v>0</v>
      </c>
      <c r="Q7" s="1"/>
      <c r="R7" s="8">
        <f>IF(X6&gt;=$AG$11,,IF(X6=0,,X6+1))</f>
        <v>26</v>
      </c>
      <c r="S7" s="8">
        <f>IF(R7&gt;=$AG$11,,IF(R7=0,,R7+1))</f>
        <v>27</v>
      </c>
      <c r="T7" s="8">
        <f>IF(S7&gt;=$AG$11,,IF(S7=0,,S7+1))</f>
        <v>28</v>
      </c>
      <c r="U7" s="8">
        <f>IF(T7&gt;=$AG$11,,IF(T7=0,,T7+1))</f>
        <v>29</v>
      </c>
      <c r="V7" s="8">
        <f>IF(U7&gt;=$AG$11,,IF(U7=0,,U7+1))</f>
        <v>30</v>
      </c>
      <c r="W7" s="8">
        <f>IF(V7&gt;=$AG$11,,IF(V7=0,,V7+1))</f>
        <v>31</v>
      </c>
      <c r="X7" s="8">
        <f>IF(W7&gt;=$AG$11,,IF(W7=0,,W7+1))</f>
        <v>0</v>
      </c>
      <c r="Y7" s="1"/>
      <c r="Z7" s="1"/>
      <c r="AI7" s="7"/>
    </row>
    <row r="8" spans="1:35" ht="21" customHeight="1">
      <c r="A8" s="1"/>
      <c r="B8" s="8">
        <f>IF(H7&gt;=$AG$9,,IF(H7=0,,H7+1))</f>
        <v>0</v>
      </c>
      <c r="C8" s="8">
        <f>IF(B8&gt;=$AG$9,,IF(B8=0,,B8+1))</f>
        <v>0</v>
      </c>
      <c r="D8" s="8">
        <f>IF(C8&gt;=$AG$9,,IF(C8=0,,C8+1))</f>
        <v>0</v>
      </c>
      <c r="E8" s="8">
        <f>IF(D8&gt;=$AG$9,,IF(D8=0,,D8+1))</f>
        <v>0</v>
      </c>
      <c r="F8" s="8">
        <f>IF(E8&gt;=$AG$9,,IF(E8=0,,E8+1))</f>
        <v>0</v>
      </c>
      <c r="G8" s="8">
        <f>IF(F8&gt;=$AG$9,,IF(F8=0,,F8+1))</f>
        <v>0</v>
      </c>
      <c r="H8" s="8">
        <f>IF(G8&gt;=$AG$9,,IF(G8=0,,G8+1))</f>
        <v>0</v>
      </c>
      <c r="I8" s="1"/>
      <c r="J8" s="8">
        <f>IF(P7&gt;=$AG$10,,IF(P7=0,,P7+1))</f>
        <v>0</v>
      </c>
      <c r="K8" s="8">
        <f>IF(J8&gt;=$AG$10,,IF(J8=0,,J8+1))</f>
        <v>0</v>
      </c>
      <c r="L8" s="8">
        <f>IF(K8&gt;=$AG$10,,IF(K8=0,,K8+1))</f>
        <v>0</v>
      </c>
      <c r="M8" s="8">
        <f>IF(L8&gt;=$AG$10,,IF(L8=0,,L8+1))</f>
        <v>0</v>
      </c>
      <c r="N8" s="8">
        <f>IF(M8&gt;=$AG$10,,IF(M8=0,,M8+1))</f>
        <v>0</v>
      </c>
      <c r="O8" s="8">
        <f>IF(N8&gt;=$AG$10,,IF(N8=0,,N8+1))</f>
        <v>0</v>
      </c>
      <c r="P8" s="8">
        <f>IF(O8&gt;=$AG$10,,IF(O8=0,,O8+1))</f>
        <v>0</v>
      </c>
      <c r="Q8" s="1"/>
      <c r="R8" s="8">
        <f>IF(X7&gt;=$AG$11,,IF(X7=0,,X7+1))</f>
        <v>0</v>
      </c>
      <c r="S8" s="8">
        <f>IF(R8&gt;=$AG$11,,IF(R8=0,,R8+1))</f>
        <v>0</v>
      </c>
      <c r="T8" s="8">
        <f>IF(S8&gt;=$AG$11,,IF(S8=0,,S8+1))</f>
        <v>0</v>
      </c>
      <c r="U8" s="8">
        <f>IF(T8&gt;=$AG$11,,IF(T8=0,,T8+1))</f>
        <v>0</v>
      </c>
      <c r="V8" s="8">
        <f>IF(U8&gt;=$AG$11,,IF(U8=0,,U8+1))</f>
        <v>0</v>
      </c>
      <c r="W8" s="8">
        <f>IF(V8&gt;=$AG$11,,IF(V8=0,,V8+1))</f>
        <v>0</v>
      </c>
      <c r="X8" s="8">
        <f>IF(W8&gt;=$AG$11,,IF(W8=0,,W8+1))</f>
        <v>0</v>
      </c>
      <c r="Y8" s="1"/>
      <c r="Z8" s="1"/>
      <c r="AA8" s="10" t="s">
        <v>14</v>
      </c>
      <c r="AB8" s="6"/>
      <c r="AC8" s="9" t="s">
        <v>15</v>
      </c>
      <c r="AD8" s="9" t="s">
        <v>16</v>
      </c>
      <c r="AE8" s="6" t="s">
        <v>17</v>
      </c>
      <c r="AF8" s="6" t="s">
        <v>18</v>
      </c>
      <c r="AG8" s="6" t="s">
        <v>19</v>
      </c>
      <c r="AH8" s="6" t="s">
        <v>20</v>
      </c>
      <c r="AI8" s="7" t="s">
        <v>21</v>
      </c>
    </row>
    <row r="9" spans="1:35" ht="15" customHeight="1">
      <c r="A9" s="1"/>
      <c r="B9" s="11"/>
      <c r="C9" s="11"/>
      <c r="D9" s="11"/>
      <c r="E9" s="11"/>
      <c r="F9" s="11"/>
      <c r="G9" s="11"/>
      <c r="H9" s="11"/>
      <c r="I9" s="1"/>
      <c r="J9" s="11"/>
      <c r="K9" s="11"/>
      <c r="L9" s="11"/>
      <c r="M9" s="11"/>
      <c r="N9" s="11"/>
      <c r="O9" s="11"/>
      <c r="P9" s="11"/>
      <c r="Q9" s="1"/>
      <c r="R9" s="11"/>
      <c r="S9" s="11"/>
      <c r="T9" s="11"/>
      <c r="U9" s="11"/>
      <c r="V9" s="11"/>
      <c r="W9" s="11"/>
      <c r="X9" s="1"/>
      <c r="Y9" s="1"/>
      <c r="Z9" s="1"/>
      <c r="AA9" s="10">
        <v>1</v>
      </c>
      <c r="AB9" s="6" t="s">
        <v>15</v>
      </c>
      <c r="AC9" s="6" t="str">
        <f>TEXT(AF9,"mmmm")</f>
        <v>January</v>
      </c>
      <c r="AD9" s="12">
        <f>DATE(AB$4,AB$2,1)</f>
        <v>44927</v>
      </c>
      <c r="AE9" s="6" t="str">
        <f>TEXT(AD9,"ddd")</f>
        <v>Sun</v>
      </c>
      <c r="AF9" s="9">
        <f>DATE(AB$4,AB$2+1,1)-1</f>
        <v>44957</v>
      </c>
      <c r="AG9" s="6">
        <f>DAY(AF9)</f>
        <v>31</v>
      </c>
      <c r="AH9" s="6">
        <f t="shared" ref="AH9:AH19" si="13">IF(AA9=0,,IF(AA10=0,AC$3,AG9))</f>
        <v>31</v>
      </c>
      <c r="AI9" s="7">
        <f>YEAR(AD9)</f>
        <v>2023</v>
      </c>
    </row>
    <row r="10" spans="1:35" ht="31.5" customHeight="1">
      <c r="A10" s="1"/>
      <c r="B10" s="26" t="str">
        <f>AC12&amp;" "&amp;AI12</f>
        <v>April 2023</v>
      </c>
      <c r="C10" s="30"/>
      <c r="D10" s="30"/>
      <c r="E10" s="30"/>
      <c r="F10" s="30"/>
      <c r="G10" s="30"/>
      <c r="H10" s="30"/>
      <c r="I10" s="1"/>
      <c r="J10" s="26" t="str">
        <f>AC13&amp;" "&amp;AI13</f>
        <v>May 2023</v>
      </c>
      <c r="K10" s="30"/>
      <c r="L10" s="30"/>
      <c r="M10" s="30"/>
      <c r="N10" s="30"/>
      <c r="O10" s="30"/>
      <c r="P10" s="30"/>
      <c r="Q10" s="1"/>
      <c r="R10" s="26" t="str">
        <f>AC14&amp;" "&amp;AI14</f>
        <v>June 2023</v>
      </c>
      <c r="S10" s="30"/>
      <c r="T10" s="30"/>
      <c r="U10" s="30"/>
      <c r="V10" s="30"/>
      <c r="W10" s="30"/>
      <c r="X10" s="30"/>
      <c r="Y10" s="1"/>
      <c r="Z10" s="1"/>
      <c r="AA10" s="10">
        <f t="shared" ref="AA10:AA20" si="14">IF(AND(Z$2&gt;=AD10,Y$2&lt;=AD10),1,0)</f>
        <v>1</v>
      </c>
      <c r="AB10" s="6" t="s">
        <v>22</v>
      </c>
      <c r="AC10" s="6" t="str">
        <f>TEXT(AF10,"mmmm")</f>
        <v>February</v>
      </c>
      <c r="AD10" s="12">
        <f>DATE(AB$4,AB$2+1,1)</f>
        <v>44958</v>
      </c>
      <c r="AE10" s="6" t="str">
        <f>TEXT(AD10,"ddd")</f>
        <v>Wed</v>
      </c>
      <c r="AF10" s="9">
        <f>DATE(AB$4,AB$2+2,1)-1</f>
        <v>44985</v>
      </c>
      <c r="AG10" s="6">
        <f>DAY(AF10)</f>
        <v>28</v>
      </c>
      <c r="AH10" s="6">
        <f t="shared" si="13"/>
        <v>28</v>
      </c>
      <c r="AI10" s="7">
        <f>YEAR(AD10)</f>
        <v>2023</v>
      </c>
    </row>
    <row r="11" spans="1:35" ht="23.25" customHeight="1">
      <c r="A11" s="1"/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5" t="s">
        <v>8</v>
      </c>
      <c r="I11" s="1"/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5" t="s">
        <v>8</v>
      </c>
      <c r="Q11" s="1"/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  <c r="X11" s="5" t="s">
        <v>8</v>
      </c>
      <c r="Y11" s="1"/>
      <c r="Z11" s="1"/>
      <c r="AA11" s="10">
        <f t="shared" si="14"/>
        <v>1</v>
      </c>
      <c r="AB11" s="6" t="s">
        <v>23</v>
      </c>
      <c r="AC11" s="6" t="str">
        <f>TEXT(AF11,"mmmm")</f>
        <v>March</v>
      </c>
      <c r="AD11" s="12">
        <f>DATE(AB$4,AB$2+2,1)</f>
        <v>44986</v>
      </c>
      <c r="AE11" s="6" t="str">
        <f>TEXT(AD11,"ddd")</f>
        <v>Wed</v>
      </c>
      <c r="AF11" s="9">
        <f>DATE(AB$4,AB$2+3,1)-1</f>
        <v>45016</v>
      </c>
      <c r="AG11" s="6">
        <f>DAY(AF11)</f>
        <v>31</v>
      </c>
      <c r="AH11" s="6">
        <f t="shared" si="13"/>
        <v>31</v>
      </c>
      <c r="AI11" s="7">
        <f>YEAR(AD11)</f>
        <v>2023</v>
      </c>
    </row>
    <row r="12" spans="1:35" ht="21" customHeight="1">
      <c r="A12" s="1"/>
      <c r="B12" s="8">
        <f>IF(B11=$AE$12,1,)</f>
        <v>0</v>
      </c>
      <c r="C12" s="8">
        <f t="shared" ref="C12:H12" si="15">IF(B12&gt;0,B12+1, IF(C11=$AE$12,1,))</f>
        <v>0</v>
      </c>
      <c r="D12" s="8">
        <f t="shared" si="15"/>
        <v>0</v>
      </c>
      <c r="E12" s="8">
        <f t="shared" si="15"/>
        <v>0</v>
      </c>
      <c r="F12" s="8">
        <f t="shared" si="15"/>
        <v>0</v>
      </c>
      <c r="G12" s="8">
        <f t="shared" si="15"/>
        <v>0</v>
      </c>
      <c r="H12" s="8">
        <f t="shared" si="15"/>
        <v>1</v>
      </c>
      <c r="I12" s="1"/>
      <c r="J12" s="8">
        <f>IF(J11=$AE$13,1,)</f>
        <v>0</v>
      </c>
      <c r="K12" s="8">
        <f t="shared" ref="K12:P12" si="16">IF(J12&gt;0,J12+1, IF(K11=$AE$13,1,))</f>
        <v>1</v>
      </c>
      <c r="L12" s="8">
        <f t="shared" si="16"/>
        <v>2</v>
      </c>
      <c r="M12" s="8">
        <f t="shared" si="16"/>
        <v>3</v>
      </c>
      <c r="N12" s="8">
        <f t="shared" si="16"/>
        <v>4</v>
      </c>
      <c r="O12" s="8">
        <f t="shared" si="16"/>
        <v>5</v>
      </c>
      <c r="P12" s="8">
        <f t="shared" si="16"/>
        <v>6</v>
      </c>
      <c r="Q12" s="1"/>
      <c r="R12" s="8">
        <f>IF(R11=$AE$14,1,)</f>
        <v>0</v>
      </c>
      <c r="S12" s="8">
        <f t="shared" ref="S12:X12" si="17">IF(R12&gt;0,R12+1, IF(S11=$AE$14,1,))</f>
        <v>0</v>
      </c>
      <c r="T12" s="8">
        <f t="shared" si="17"/>
        <v>0</v>
      </c>
      <c r="U12" s="8">
        <f t="shared" si="17"/>
        <v>0</v>
      </c>
      <c r="V12" s="8">
        <f t="shared" si="17"/>
        <v>1</v>
      </c>
      <c r="W12" s="8">
        <f t="shared" si="17"/>
        <v>2</v>
      </c>
      <c r="X12" s="8">
        <f t="shared" si="17"/>
        <v>3</v>
      </c>
      <c r="Y12" s="1"/>
      <c r="Z12" s="1"/>
      <c r="AA12" s="10">
        <f t="shared" si="14"/>
        <v>1</v>
      </c>
      <c r="AB12" s="6" t="s">
        <v>24</v>
      </c>
      <c r="AC12" s="6" t="str">
        <f>TEXT(AF12,"mmmm")</f>
        <v>April</v>
      </c>
      <c r="AD12" s="12">
        <f>DATE(AB$4,AB$2+3,1)</f>
        <v>45017</v>
      </c>
      <c r="AE12" s="6" t="str">
        <f>TEXT(AD12,"ddd")</f>
        <v>Sat</v>
      </c>
      <c r="AF12" s="9">
        <f>DATE(AB$4,AB$2+4,1)-1</f>
        <v>45046</v>
      </c>
      <c r="AG12" s="6">
        <f>DAY(AF12)</f>
        <v>30</v>
      </c>
      <c r="AH12" s="6">
        <f t="shared" si="13"/>
        <v>1</v>
      </c>
      <c r="AI12" s="7">
        <f>YEAR(AD12)</f>
        <v>2023</v>
      </c>
    </row>
    <row r="13" spans="1:35" ht="21" customHeight="1">
      <c r="A13" s="1"/>
      <c r="B13" s="8">
        <f t="shared" ref="B13:B15" si="18">H12+1</f>
        <v>2</v>
      </c>
      <c r="C13" s="8">
        <f t="shared" ref="C13:H13" si="19">B13+1</f>
        <v>3</v>
      </c>
      <c r="D13" s="8">
        <f t="shared" si="19"/>
        <v>4</v>
      </c>
      <c r="E13" s="8">
        <f t="shared" si="19"/>
        <v>5</v>
      </c>
      <c r="F13" s="8">
        <f t="shared" si="19"/>
        <v>6</v>
      </c>
      <c r="G13" s="8">
        <f t="shared" si="19"/>
        <v>7</v>
      </c>
      <c r="H13" s="8">
        <f t="shared" si="19"/>
        <v>8</v>
      </c>
      <c r="I13" s="1"/>
      <c r="J13" s="8">
        <f t="shared" ref="J13:J15" si="20">P12+1</f>
        <v>7</v>
      </c>
      <c r="K13" s="8">
        <f t="shared" ref="K13:P13" si="21">J13+1</f>
        <v>8</v>
      </c>
      <c r="L13" s="8">
        <f t="shared" si="21"/>
        <v>9</v>
      </c>
      <c r="M13" s="8">
        <f t="shared" si="21"/>
        <v>10</v>
      </c>
      <c r="N13" s="8">
        <f t="shared" si="21"/>
        <v>11</v>
      </c>
      <c r="O13" s="8">
        <f t="shared" si="21"/>
        <v>12</v>
      </c>
      <c r="P13" s="8">
        <f t="shared" si="21"/>
        <v>13</v>
      </c>
      <c r="Q13" s="1"/>
      <c r="R13" s="8">
        <f t="shared" ref="R13:R15" si="22">X12+1</f>
        <v>4</v>
      </c>
      <c r="S13" s="8">
        <f t="shared" ref="S13:X13" si="23">R13+1</f>
        <v>5</v>
      </c>
      <c r="T13" s="8">
        <f t="shared" si="23"/>
        <v>6</v>
      </c>
      <c r="U13" s="8">
        <f t="shared" si="23"/>
        <v>7</v>
      </c>
      <c r="V13" s="8">
        <f t="shared" si="23"/>
        <v>8</v>
      </c>
      <c r="W13" s="8">
        <f t="shared" si="23"/>
        <v>9</v>
      </c>
      <c r="X13" s="8">
        <f t="shared" si="23"/>
        <v>10</v>
      </c>
      <c r="Y13" s="1"/>
      <c r="Z13" s="1"/>
      <c r="AA13" s="10">
        <f t="shared" si="14"/>
        <v>0</v>
      </c>
      <c r="AB13" s="6" t="s">
        <v>25</v>
      </c>
      <c r="AC13" s="6" t="str">
        <f>TEXT(AF13,"mmmm")</f>
        <v>May</v>
      </c>
      <c r="AD13" s="12">
        <f>DATE(AB$4,AB$2+4,1)</f>
        <v>45047</v>
      </c>
      <c r="AE13" s="6" t="str">
        <f>TEXT(AD13,"ddd")</f>
        <v>Mon</v>
      </c>
      <c r="AF13" s="9">
        <f>DATE(AB$4,AB$2+5,1)-1</f>
        <v>45077</v>
      </c>
      <c r="AG13" s="6">
        <f>DAY(AF13)</f>
        <v>31</v>
      </c>
      <c r="AH13" s="6">
        <f t="shared" si="13"/>
        <v>0</v>
      </c>
      <c r="AI13" s="7">
        <f>YEAR(AD13)</f>
        <v>2023</v>
      </c>
    </row>
    <row r="14" spans="1:35" ht="21" customHeight="1">
      <c r="A14" s="1"/>
      <c r="B14" s="8">
        <f t="shared" si="18"/>
        <v>9</v>
      </c>
      <c r="C14" s="8">
        <f t="shared" ref="C14:H14" si="24">B14+1</f>
        <v>10</v>
      </c>
      <c r="D14" s="8">
        <f t="shared" si="24"/>
        <v>11</v>
      </c>
      <c r="E14" s="8">
        <f t="shared" si="24"/>
        <v>12</v>
      </c>
      <c r="F14" s="8">
        <f t="shared" si="24"/>
        <v>13</v>
      </c>
      <c r="G14" s="8">
        <f t="shared" si="24"/>
        <v>14</v>
      </c>
      <c r="H14" s="8">
        <f t="shared" si="24"/>
        <v>15</v>
      </c>
      <c r="I14" s="1"/>
      <c r="J14" s="8">
        <f t="shared" si="20"/>
        <v>14</v>
      </c>
      <c r="K14" s="8">
        <f t="shared" ref="K14:P14" si="25">J14+1</f>
        <v>15</v>
      </c>
      <c r="L14" s="8">
        <f t="shared" si="25"/>
        <v>16</v>
      </c>
      <c r="M14" s="8">
        <f t="shared" si="25"/>
        <v>17</v>
      </c>
      <c r="N14" s="8">
        <f t="shared" si="25"/>
        <v>18</v>
      </c>
      <c r="O14" s="8">
        <f t="shared" si="25"/>
        <v>19</v>
      </c>
      <c r="P14" s="8">
        <f t="shared" si="25"/>
        <v>20</v>
      </c>
      <c r="Q14" s="1"/>
      <c r="R14" s="8">
        <f t="shared" si="22"/>
        <v>11</v>
      </c>
      <c r="S14" s="8">
        <f t="shared" ref="S14:X14" si="26">R14+1</f>
        <v>12</v>
      </c>
      <c r="T14" s="8">
        <f t="shared" si="26"/>
        <v>13</v>
      </c>
      <c r="U14" s="8">
        <f t="shared" si="26"/>
        <v>14</v>
      </c>
      <c r="V14" s="8">
        <f t="shared" si="26"/>
        <v>15</v>
      </c>
      <c r="W14" s="8">
        <f t="shared" si="26"/>
        <v>16</v>
      </c>
      <c r="X14" s="8">
        <f t="shared" si="26"/>
        <v>17</v>
      </c>
      <c r="Y14" s="1"/>
      <c r="Z14" s="1"/>
      <c r="AA14" s="10">
        <f t="shared" si="14"/>
        <v>0</v>
      </c>
      <c r="AB14" s="6" t="s">
        <v>26</v>
      </c>
      <c r="AC14" s="6" t="str">
        <f>TEXT(AF14,"mmmm")</f>
        <v>June</v>
      </c>
      <c r="AD14" s="12">
        <f>DATE(AB$4,AB$2+5,1)</f>
        <v>45078</v>
      </c>
      <c r="AE14" s="6" t="str">
        <f>TEXT(AD14,"ddd")</f>
        <v>Thu</v>
      </c>
      <c r="AF14" s="9">
        <f>DATE(AB$4,AB$2+6,1)-1</f>
        <v>45107</v>
      </c>
      <c r="AG14" s="6">
        <f>DAY(AF14)</f>
        <v>30</v>
      </c>
      <c r="AH14" s="6">
        <f t="shared" si="13"/>
        <v>0</v>
      </c>
      <c r="AI14" s="7">
        <f>YEAR(AD14)</f>
        <v>2023</v>
      </c>
    </row>
    <row r="15" spans="1:35" ht="21" customHeight="1">
      <c r="A15" s="1"/>
      <c r="B15" s="8">
        <f t="shared" si="18"/>
        <v>16</v>
      </c>
      <c r="C15" s="8">
        <f>IF(B15&gt;=$AG$12,,IF(B15=0,,B15+1))</f>
        <v>17</v>
      </c>
      <c r="D15" s="8">
        <f>IF(C15&gt;=$AG$12,,IF(C15=0,,C15+1))</f>
        <v>18</v>
      </c>
      <c r="E15" s="8">
        <f>IF(D15&gt;=$AG$12,,IF(D15=0,,D15+1))</f>
        <v>19</v>
      </c>
      <c r="F15" s="8">
        <f>IF(E15&gt;=$AG$12,,IF(E15=0,,E15+1))</f>
        <v>20</v>
      </c>
      <c r="G15" s="8">
        <f>IF(F15&gt;=$AG$12,,IF(F15=0,,F15+1))</f>
        <v>21</v>
      </c>
      <c r="H15" s="8">
        <f>IF(G15&gt;=$AG$12,,IF(G15=0,,G15+1))</f>
        <v>22</v>
      </c>
      <c r="I15" s="1"/>
      <c r="J15" s="8">
        <f t="shared" si="20"/>
        <v>21</v>
      </c>
      <c r="K15" s="8">
        <f>IF(J15&gt;=$AG$13,,IF(J15=0,,J15+1))</f>
        <v>22</v>
      </c>
      <c r="L15" s="8">
        <f>IF(K15&gt;=$AG$13,,IF(K15=0,,K15+1))</f>
        <v>23</v>
      </c>
      <c r="M15" s="8">
        <f>IF(L15&gt;=$AG$13,,IF(L15=0,,L15+1))</f>
        <v>24</v>
      </c>
      <c r="N15" s="8">
        <f>IF(M15&gt;=$AG$13,,IF(M15=0,,M15+1))</f>
        <v>25</v>
      </c>
      <c r="O15" s="8">
        <f>IF(N15&gt;=$AG$13,,IF(N15=0,,N15+1))</f>
        <v>26</v>
      </c>
      <c r="P15" s="8">
        <f>IF(O15&gt;=$AG$13,,IF(O15=0,,O15+1))</f>
        <v>27</v>
      </c>
      <c r="Q15" s="1"/>
      <c r="R15" s="8">
        <f t="shared" si="22"/>
        <v>18</v>
      </c>
      <c r="S15" s="8">
        <f>IF(R15&gt;=$AG$14,,IF(R15=0,,R15+1))</f>
        <v>19</v>
      </c>
      <c r="T15" s="8">
        <f>IF(S15&gt;=$AG$14,,IF(S15=0,,S15+1))</f>
        <v>20</v>
      </c>
      <c r="U15" s="8">
        <f>IF(T15&gt;=$AG$14,,IF(T15=0,,T15+1))</f>
        <v>21</v>
      </c>
      <c r="V15" s="8">
        <f>IF(U15&gt;=$AG$14,,IF(U15=0,,U15+1))</f>
        <v>22</v>
      </c>
      <c r="W15" s="8">
        <f>IF(V15&gt;=$AG$14,,IF(V15=0,,V15+1))</f>
        <v>23</v>
      </c>
      <c r="X15" s="8">
        <f>IF(W15&gt;=$AG$14,,IF(W15=0,,W15+1))</f>
        <v>24</v>
      </c>
      <c r="Y15" s="1"/>
      <c r="Z15" s="1"/>
      <c r="AA15" s="10">
        <f t="shared" si="14"/>
        <v>0</v>
      </c>
      <c r="AB15" s="6" t="s">
        <v>27</v>
      </c>
      <c r="AC15" s="6" t="str">
        <f>TEXT(AF15,"mmmm")</f>
        <v>July</v>
      </c>
      <c r="AD15" s="12">
        <f>DATE(AB$4,AB$2+6,1)</f>
        <v>45108</v>
      </c>
      <c r="AE15" s="6" t="str">
        <f>TEXT(AD15,"ddd")</f>
        <v>Sat</v>
      </c>
      <c r="AF15" s="9">
        <f>DATE(AB$4,AB$2+7,1)-1</f>
        <v>45138</v>
      </c>
      <c r="AG15" s="6">
        <f>DAY(AF15)</f>
        <v>31</v>
      </c>
      <c r="AH15" s="6">
        <f t="shared" si="13"/>
        <v>0</v>
      </c>
      <c r="AI15" s="7">
        <f>YEAR(AD15)</f>
        <v>2023</v>
      </c>
    </row>
    <row r="16" spans="1:35" ht="21" customHeight="1">
      <c r="A16" s="1"/>
      <c r="B16" s="8">
        <f>IF(H15&gt;=$AG$12,,IF(H15=0,,H15+1))</f>
        <v>23</v>
      </c>
      <c r="C16" s="8">
        <f>IF(B16&gt;=$AG$12,,IF(B16=0,,B16+1))</f>
        <v>24</v>
      </c>
      <c r="D16" s="8">
        <f>IF(C16&gt;=$AG$12,,IF(C16=0,,C16+1))</f>
        <v>25</v>
      </c>
      <c r="E16" s="8">
        <f>IF(D16&gt;=$AG$12,,IF(D16=0,,D16+1))</f>
        <v>26</v>
      </c>
      <c r="F16" s="8">
        <f>IF(E16&gt;=$AG$12,,IF(E16=0,,E16+1))</f>
        <v>27</v>
      </c>
      <c r="G16" s="8">
        <f>IF(F16&gt;=$AG$12,,IF(F16=0,,F16+1))</f>
        <v>28</v>
      </c>
      <c r="H16" s="8">
        <f>IF(G16&gt;=$AG$12,,IF(G16=0,,G16+1))</f>
        <v>29</v>
      </c>
      <c r="I16" s="1"/>
      <c r="J16" s="8">
        <f>IF(P15&gt;=$AG$13,,IF(P15=0,,P15+1))</f>
        <v>28</v>
      </c>
      <c r="K16" s="8">
        <f>IF(J16&gt;=$AG$13,,IF(J16=0,,J16+1))</f>
        <v>29</v>
      </c>
      <c r="L16" s="8">
        <f>IF(K16&gt;=$AG$13,,IF(K16=0,,K16+1))</f>
        <v>30</v>
      </c>
      <c r="M16" s="8">
        <f>IF(L16&gt;=$AG$13,,IF(L16=0,,L16+1))</f>
        <v>31</v>
      </c>
      <c r="N16" s="8">
        <f>IF(M16&gt;=$AG$13,,IF(M16=0,,M16+1))</f>
        <v>0</v>
      </c>
      <c r="O16" s="8">
        <f>IF(N16&gt;=$AG$13,,IF(N16=0,,N16+1))</f>
        <v>0</v>
      </c>
      <c r="P16" s="8">
        <f>IF(O16&gt;=$AG$13,,IF(O16=0,,O16+1))</f>
        <v>0</v>
      </c>
      <c r="Q16" s="1"/>
      <c r="R16" s="8">
        <f>IF(X15&gt;=$AG$14,,IF(X15=0,,X15+1))</f>
        <v>25</v>
      </c>
      <c r="S16" s="8">
        <f>IF(R16&gt;=$AG$14,,IF(R16=0,,R16+1))</f>
        <v>26</v>
      </c>
      <c r="T16" s="8">
        <f>IF(S16&gt;=$AG$14,,IF(S16=0,,S16+1))</f>
        <v>27</v>
      </c>
      <c r="U16" s="8">
        <f>IF(T16&gt;=$AG$14,,IF(T16=0,,T16+1))</f>
        <v>28</v>
      </c>
      <c r="V16" s="8">
        <f>IF(U16&gt;=$AG$14,,IF(U16=0,,U16+1))</f>
        <v>29</v>
      </c>
      <c r="W16" s="8">
        <f>IF(V16&gt;=$AG$14,,IF(V16=0,,V16+1))</f>
        <v>30</v>
      </c>
      <c r="X16" s="8">
        <f>IF(W16&gt;=$AG$14,,IF(W16=0,,W16+1))</f>
        <v>0</v>
      </c>
      <c r="Y16" s="1"/>
      <c r="Z16" s="1"/>
      <c r="AA16" s="10">
        <f t="shared" si="14"/>
        <v>0</v>
      </c>
      <c r="AB16" s="6" t="s">
        <v>28</v>
      </c>
      <c r="AC16" s="6" t="str">
        <f>TEXT(AF16,"mmmm")</f>
        <v>August</v>
      </c>
      <c r="AD16" s="12">
        <f>DATE(AB$4,AB$2+7,1)</f>
        <v>45139</v>
      </c>
      <c r="AE16" s="6" t="str">
        <f>TEXT(AD16,"ddd")</f>
        <v>Tue</v>
      </c>
      <c r="AF16" s="9">
        <f>DATE(AB$4,AB$2+8,1)-1</f>
        <v>45169</v>
      </c>
      <c r="AG16" s="6">
        <f>DAY(AF16)</f>
        <v>31</v>
      </c>
      <c r="AH16" s="6">
        <f t="shared" si="13"/>
        <v>0</v>
      </c>
      <c r="AI16" s="7">
        <f>YEAR(AD16)</f>
        <v>2023</v>
      </c>
    </row>
    <row r="17" spans="1:35" ht="21" customHeight="1">
      <c r="A17" s="1"/>
      <c r="B17" s="8">
        <f>IF(H16&gt;=$AG$12,,IF(H16=0,,H16+1))</f>
        <v>30</v>
      </c>
      <c r="C17" s="8">
        <f>IF(B17&gt;=$AG$12,,IF(B17=0,,B17+1))</f>
        <v>0</v>
      </c>
      <c r="D17" s="8">
        <f>IF(C17&gt;=$AG$12,,IF(C17=0,,C17+1))</f>
        <v>0</v>
      </c>
      <c r="E17" s="8">
        <f>IF(D17&gt;=$AG$12,,IF(D17=0,,D17+1))</f>
        <v>0</v>
      </c>
      <c r="F17" s="8">
        <f>IF(E17&gt;=$AG$12,,IF(E17=0,,E17+1))</f>
        <v>0</v>
      </c>
      <c r="G17" s="8">
        <f>IF(F17&gt;=$AG$12,,IF(F17=0,,F17+1))</f>
        <v>0</v>
      </c>
      <c r="H17" s="8">
        <f>IF(G17&gt;=$AG$12,,IF(G17=0,,G17+1))</f>
        <v>0</v>
      </c>
      <c r="I17" s="1"/>
      <c r="J17" s="8">
        <f>IF(P16&gt;=$AG$13,,IF(P16=0,,P16+1))</f>
        <v>0</v>
      </c>
      <c r="K17" s="8">
        <f>IF(J17&gt;=$AG$13,,IF(J17=0,,J17+1))</f>
        <v>0</v>
      </c>
      <c r="L17" s="8">
        <f>IF(K17&gt;=$AG$13,,IF(K17=0,,K17+1))</f>
        <v>0</v>
      </c>
      <c r="M17" s="8">
        <f>IF(L17&gt;=$AG$13,,IF(L17=0,,L17+1))</f>
        <v>0</v>
      </c>
      <c r="N17" s="8">
        <f>IF(M17&gt;=$AG$13,,IF(M17=0,,M17+1))</f>
        <v>0</v>
      </c>
      <c r="O17" s="8">
        <f>IF(N17&gt;=$AG$13,,IF(N17=0,,N17+1))</f>
        <v>0</v>
      </c>
      <c r="P17" s="8">
        <f>IF(O17&gt;=$AG$13,,IF(O17=0,,O17+1))</f>
        <v>0</v>
      </c>
      <c r="Q17" s="1"/>
      <c r="R17" s="8">
        <f>IF(X16&gt;=$AG$14,,IF(X16=0,,X16+1))</f>
        <v>0</v>
      </c>
      <c r="S17" s="8">
        <f>IF(R17&gt;=$AG$14,,IF(R17=0,,R17+1))</f>
        <v>0</v>
      </c>
      <c r="T17" s="8">
        <f>IF(S17&gt;=$AG$14,,IF(S17=0,,S17+1))</f>
        <v>0</v>
      </c>
      <c r="U17" s="8">
        <f>IF(T17&gt;=$AG$14,,IF(T17=0,,T17+1))</f>
        <v>0</v>
      </c>
      <c r="V17" s="8">
        <f>IF(U17&gt;=$AG$14,,IF(U17=0,,U17+1))</f>
        <v>0</v>
      </c>
      <c r="W17" s="8">
        <f>IF(V17&gt;=$AG$14,,IF(V17=0,,V17+1))</f>
        <v>0</v>
      </c>
      <c r="X17" s="8">
        <f>IF(W17&gt;=$AG$14,,IF(W17=0,,W17+1))</f>
        <v>0</v>
      </c>
      <c r="Y17" s="1"/>
      <c r="Z17" s="1"/>
      <c r="AA17" s="10">
        <f t="shared" si="14"/>
        <v>0</v>
      </c>
      <c r="AB17" s="6" t="s">
        <v>29</v>
      </c>
      <c r="AC17" s="6" t="str">
        <f>TEXT(AF17,"mmmm")</f>
        <v>September</v>
      </c>
      <c r="AD17" s="12">
        <f>DATE(AB$4,AB$2+8,1)</f>
        <v>45170</v>
      </c>
      <c r="AE17" s="6" t="str">
        <f>TEXT(AD17,"ddd")</f>
        <v>Fri</v>
      </c>
      <c r="AF17" s="9">
        <f>DATE(AB$4,AB$2+9,1)-1</f>
        <v>45199</v>
      </c>
      <c r="AG17" s="6">
        <f>DAY(AF17)</f>
        <v>30</v>
      </c>
      <c r="AH17" s="6">
        <f t="shared" si="13"/>
        <v>0</v>
      </c>
      <c r="AI17" s="7">
        <f>YEAR(AD17)</f>
        <v>2023</v>
      </c>
    </row>
    <row r="18" spans="1:35" ht="15" customHeight="1">
      <c r="A18" s="1"/>
      <c r="B18" s="11"/>
      <c r="C18" s="11"/>
      <c r="D18" s="11"/>
      <c r="E18" s="11"/>
      <c r="F18" s="11"/>
      <c r="G18" s="11"/>
      <c r="H18" s="11"/>
      <c r="I18" s="1"/>
      <c r="J18" s="11"/>
      <c r="K18" s="11"/>
      <c r="L18" s="11">
        <f t="shared" ref="L18:P18" si="27">IF(K18&gt;=$AG$9,,IF(K18="",,K18+1))</f>
        <v>0</v>
      </c>
      <c r="M18" s="11">
        <f t="shared" si="27"/>
        <v>1</v>
      </c>
      <c r="N18" s="11">
        <f t="shared" si="27"/>
        <v>2</v>
      </c>
      <c r="O18" s="11">
        <f t="shared" si="27"/>
        <v>3</v>
      </c>
      <c r="P18" s="11">
        <f t="shared" si="27"/>
        <v>4</v>
      </c>
      <c r="Q18" s="1"/>
      <c r="R18" s="11">
        <f>IF(X16&gt;=$AG$9,,IF(X16="",,X16+1))</f>
        <v>1</v>
      </c>
      <c r="S18" s="11">
        <f t="shared" ref="S18:X18" si="28">IF(R18&gt;=$AG$9,,IF(R18="",,R18+1))</f>
        <v>2</v>
      </c>
      <c r="T18" s="11">
        <f t="shared" si="28"/>
        <v>3</v>
      </c>
      <c r="U18" s="11">
        <f t="shared" si="28"/>
        <v>4</v>
      </c>
      <c r="V18" s="11">
        <f t="shared" si="28"/>
        <v>5</v>
      </c>
      <c r="W18" s="11">
        <f t="shared" si="28"/>
        <v>6</v>
      </c>
      <c r="X18" s="11">
        <f t="shared" si="28"/>
        <v>7</v>
      </c>
      <c r="Y18" s="1"/>
      <c r="Z18" s="1"/>
      <c r="AA18" s="13">
        <f t="shared" si="14"/>
        <v>0</v>
      </c>
      <c r="AB18" s="1" t="s">
        <v>30</v>
      </c>
      <c r="AC18" s="6" t="str">
        <f>TEXT(AF18,"mmmm")</f>
        <v>October</v>
      </c>
      <c r="AD18" s="14">
        <f>DATE(AB$4,AB$2+9,1)</f>
        <v>45200</v>
      </c>
      <c r="AE18" s="6" t="str">
        <f>TEXT(AD18,"ddd")</f>
        <v>Sun</v>
      </c>
      <c r="AF18" s="15">
        <f>DATE(AB$4,AB$2+10,1)-1</f>
        <v>45230</v>
      </c>
      <c r="AG18" s="6">
        <f>DAY(AF18)</f>
        <v>31</v>
      </c>
      <c r="AH18" s="1">
        <f t="shared" si="13"/>
        <v>0</v>
      </c>
      <c r="AI18" s="7">
        <f>YEAR(AD18)</f>
        <v>2023</v>
      </c>
    </row>
    <row r="19" spans="1:35" ht="31.5" customHeight="1">
      <c r="A19" s="1"/>
      <c r="B19" s="26" t="str">
        <f>AC15&amp;" "&amp;AI15</f>
        <v>July 2023</v>
      </c>
      <c r="C19" s="30"/>
      <c r="D19" s="30"/>
      <c r="E19" s="30"/>
      <c r="F19" s="30"/>
      <c r="G19" s="30"/>
      <c r="H19" s="30"/>
      <c r="I19" s="1"/>
      <c r="J19" s="26" t="str">
        <f>AC16&amp;" "&amp;AI16</f>
        <v>August 2023</v>
      </c>
      <c r="K19" s="30"/>
      <c r="L19" s="30"/>
      <c r="M19" s="30"/>
      <c r="N19" s="30"/>
      <c r="O19" s="30"/>
      <c r="P19" s="30"/>
      <c r="Q19" s="1"/>
      <c r="R19" s="26" t="str">
        <f>AC17&amp;" "&amp;AI17</f>
        <v>September 2023</v>
      </c>
      <c r="S19" s="30"/>
      <c r="T19" s="30"/>
      <c r="U19" s="30"/>
      <c r="V19" s="30"/>
      <c r="W19" s="30"/>
      <c r="X19" s="30"/>
      <c r="Y19" s="1"/>
      <c r="Z19" s="1"/>
      <c r="AA19" s="10">
        <f t="shared" si="14"/>
        <v>0</v>
      </c>
      <c r="AB19" s="6" t="s">
        <v>31</v>
      </c>
      <c r="AC19" s="6" t="str">
        <f>TEXT(AF19,"mmmm")</f>
        <v>November</v>
      </c>
      <c r="AD19" s="12">
        <f>DATE(AB$4,AB$2+10,1)</f>
        <v>45231</v>
      </c>
      <c r="AE19" s="6" t="str">
        <f>TEXT(AD19,"ddd")</f>
        <v>Wed</v>
      </c>
      <c r="AF19" s="9">
        <f>DATE(AB$4,AB$2+11,1)-1</f>
        <v>45260</v>
      </c>
      <c r="AG19" s="6">
        <f>DAY(AF19)</f>
        <v>30</v>
      </c>
      <c r="AH19" s="6">
        <f t="shared" si="13"/>
        <v>0</v>
      </c>
      <c r="AI19" s="7">
        <f>YEAR(AD19)</f>
        <v>2023</v>
      </c>
    </row>
    <row r="20" spans="1:35" ht="23.25" customHeight="1">
      <c r="A20" s="1"/>
      <c r="B20" s="5" t="s">
        <v>2</v>
      </c>
      <c r="C20" s="5" t="s">
        <v>3</v>
      </c>
      <c r="D20" s="5" t="s">
        <v>4</v>
      </c>
      <c r="E20" s="5" t="s">
        <v>5</v>
      </c>
      <c r="F20" s="5" t="s">
        <v>6</v>
      </c>
      <c r="G20" s="5" t="s">
        <v>7</v>
      </c>
      <c r="H20" s="5" t="s">
        <v>8</v>
      </c>
      <c r="I20" s="1"/>
      <c r="J20" s="5" t="s">
        <v>2</v>
      </c>
      <c r="K20" s="5" t="s">
        <v>3</v>
      </c>
      <c r="L20" s="5" t="s">
        <v>4</v>
      </c>
      <c r="M20" s="5" t="s">
        <v>5</v>
      </c>
      <c r="N20" s="5" t="s">
        <v>6</v>
      </c>
      <c r="O20" s="5" t="s">
        <v>7</v>
      </c>
      <c r="P20" s="5" t="s">
        <v>8</v>
      </c>
      <c r="Q20" s="1"/>
      <c r="R20" s="5" t="s">
        <v>2</v>
      </c>
      <c r="S20" s="5" t="s">
        <v>3</v>
      </c>
      <c r="T20" s="5" t="s">
        <v>4</v>
      </c>
      <c r="U20" s="5" t="s">
        <v>5</v>
      </c>
      <c r="V20" s="5" t="s">
        <v>6</v>
      </c>
      <c r="W20" s="5" t="s">
        <v>7</v>
      </c>
      <c r="X20" s="5" t="s">
        <v>8</v>
      </c>
      <c r="Y20" s="1"/>
      <c r="Z20" s="1"/>
      <c r="AA20" s="16">
        <f t="shared" si="14"/>
        <v>0</v>
      </c>
      <c r="AB20" s="17" t="s">
        <v>32</v>
      </c>
      <c r="AC20" s="6" t="str">
        <f>TEXT(AF20,"mmmm")</f>
        <v>December</v>
      </c>
      <c r="AD20" s="18">
        <f>DATE(AB$4,AB$2+11,1)</f>
        <v>45261</v>
      </c>
      <c r="AE20" s="6" t="str">
        <f>TEXT(AD20,"ddd")</f>
        <v>Fri</v>
      </c>
      <c r="AF20" s="19">
        <f>DATE(AB$4,AB$2+12,1)-1</f>
        <v>45291</v>
      </c>
      <c r="AG20" s="6">
        <f>DAY(AF20)</f>
        <v>31</v>
      </c>
      <c r="AH20" s="17">
        <f>IF(AA20=0,,IF(AA22=0,AC$3,AG20))</f>
        <v>0</v>
      </c>
      <c r="AI20" s="7">
        <f>YEAR(AD20)</f>
        <v>2023</v>
      </c>
    </row>
    <row r="21" spans="1:35" ht="21" customHeight="1">
      <c r="A21" s="1"/>
      <c r="B21" s="8">
        <f>IF(B20=$AE$15,1,)</f>
        <v>0</v>
      </c>
      <c r="C21" s="8">
        <f t="shared" ref="C21:H21" si="29">IF(B21&gt;0,B21+1, IF(C20=$AE$15,1,))</f>
        <v>0</v>
      </c>
      <c r="D21" s="8">
        <f t="shared" si="29"/>
        <v>0</v>
      </c>
      <c r="E21" s="8">
        <f t="shared" si="29"/>
        <v>0</v>
      </c>
      <c r="F21" s="8">
        <f t="shared" si="29"/>
        <v>0</v>
      </c>
      <c r="G21" s="8">
        <f t="shared" si="29"/>
        <v>0</v>
      </c>
      <c r="H21" s="8">
        <f t="shared" si="29"/>
        <v>1</v>
      </c>
      <c r="I21" s="1"/>
      <c r="J21" s="8">
        <f>IF(J20=$AE$16,1,)</f>
        <v>0</v>
      </c>
      <c r="K21" s="8">
        <f t="shared" ref="K21:P21" si="30">IF(J21&gt;0,J21+1, IF(K20=$AE$16,1,))</f>
        <v>0</v>
      </c>
      <c r="L21" s="8">
        <f t="shared" si="30"/>
        <v>1</v>
      </c>
      <c r="M21" s="8">
        <f t="shared" si="30"/>
        <v>2</v>
      </c>
      <c r="N21" s="8">
        <f t="shared" si="30"/>
        <v>3</v>
      </c>
      <c r="O21" s="8">
        <f t="shared" si="30"/>
        <v>4</v>
      </c>
      <c r="P21" s="8">
        <f t="shared" si="30"/>
        <v>5</v>
      </c>
      <c r="Q21" s="1"/>
      <c r="R21" s="8">
        <f>IF(R20=$AE$17,1,)</f>
        <v>0</v>
      </c>
      <c r="S21" s="8">
        <f t="shared" ref="S21:X21" si="31">IF(R21&gt;0,R21+1, IF(S20=$AE$17,1,))</f>
        <v>0</v>
      </c>
      <c r="T21" s="8">
        <f t="shared" si="31"/>
        <v>0</v>
      </c>
      <c r="U21" s="8">
        <f t="shared" si="31"/>
        <v>0</v>
      </c>
      <c r="V21" s="8">
        <f t="shared" si="31"/>
        <v>0</v>
      </c>
      <c r="W21" s="8">
        <f t="shared" si="31"/>
        <v>1</v>
      </c>
      <c r="X21" s="8">
        <f t="shared" si="31"/>
        <v>2</v>
      </c>
      <c r="Y21" s="1"/>
      <c r="Z21" s="1"/>
    </row>
    <row r="22" spans="1:35" ht="21" customHeight="1">
      <c r="A22" s="1"/>
      <c r="B22" s="8">
        <f t="shared" ref="B22:B24" si="32">H21+1</f>
        <v>2</v>
      </c>
      <c r="C22" s="8">
        <f t="shared" ref="C22:H22" si="33">B22+1</f>
        <v>3</v>
      </c>
      <c r="D22" s="8">
        <f t="shared" si="33"/>
        <v>4</v>
      </c>
      <c r="E22" s="8">
        <f t="shared" si="33"/>
        <v>5</v>
      </c>
      <c r="F22" s="8">
        <f t="shared" si="33"/>
        <v>6</v>
      </c>
      <c r="G22" s="8">
        <f t="shared" si="33"/>
        <v>7</v>
      </c>
      <c r="H22" s="8">
        <f t="shared" si="33"/>
        <v>8</v>
      </c>
      <c r="I22" s="1"/>
      <c r="J22" s="8">
        <f t="shared" ref="J22:J24" si="34">P21+1</f>
        <v>6</v>
      </c>
      <c r="K22" s="8">
        <f t="shared" ref="K22:P22" si="35">J22+1</f>
        <v>7</v>
      </c>
      <c r="L22" s="8">
        <f t="shared" si="35"/>
        <v>8</v>
      </c>
      <c r="M22" s="8">
        <f t="shared" si="35"/>
        <v>9</v>
      </c>
      <c r="N22" s="8">
        <f t="shared" si="35"/>
        <v>10</v>
      </c>
      <c r="O22" s="8">
        <f t="shared" si="35"/>
        <v>11</v>
      </c>
      <c r="P22" s="8">
        <f t="shared" si="35"/>
        <v>12</v>
      </c>
      <c r="Q22" s="1"/>
      <c r="R22" s="8">
        <f t="shared" ref="R22:R24" si="36">X21+1</f>
        <v>3</v>
      </c>
      <c r="S22" s="8">
        <f t="shared" ref="S22:X22" si="37">R22+1</f>
        <v>4</v>
      </c>
      <c r="T22" s="8">
        <f t="shared" si="37"/>
        <v>5</v>
      </c>
      <c r="U22" s="8">
        <f t="shared" si="37"/>
        <v>6</v>
      </c>
      <c r="V22" s="8">
        <f t="shared" si="37"/>
        <v>7</v>
      </c>
      <c r="W22" s="8">
        <f t="shared" si="37"/>
        <v>8</v>
      </c>
      <c r="X22" s="8">
        <f t="shared" si="37"/>
        <v>9</v>
      </c>
      <c r="Y22" s="1"/>
      <c r="Z22" s="1"/>
    </row>
    <row r="23" spans="1:35" ht="21" customHeight="1">
      <c r="A23" s="1"/>
      <c r="B23" s="8">
        <f t="shared" si="32"/>
        <v>9</v>
      </c>
      <c r="C23" s="8">
        <f t="shared" ref="C23:H23" si="38">B23+1</f>
        <v>10</v>
      </c>
      <c r="D23" s="8">
        <f t="shared" si="38"/>
        <v>11</v>
      </c>
      <c r="E23" s="8">
        <f t="shared" si="38"/>
        <v>12</v>
      </c>
      <c r="F23" s="8">
        <f t="shared" si="38"/>
        <v>13</v>
      </c>
      <c r="G23" s="8">
        <f t="shared" si="38"/>
        <v>14</v>
      </c>
      <c r="H23" s="8">
        <f t="shared" si="38"/>
        <v>15</v>
      </c>
      <c r="I23" s="1"/>
      <c r="J23" s="8">
        <f t="shared" si="34"/>
        <v>13</v>
      </c>
      <c r="K23" s="8">
        <f t="shared" ref="K23:P23" si="39">J23+1</f>
        <v>14</v>
      </c>
      <c r="L23" s="8">
        <f t="shared" si="39"/>
        <v>15</v>
      </c>
      <c r="M23" s="8">
        <f t="shared" si="39"/>
        <v>16</v>
      </c>
      <c r="N23" s="8">
        <f t="shared" si="39"/>
        <v>17</v>
      </c>
      <c r="O23" s="8">
        <f t="shared" si="39"/>
        <v>18</v>
      </c>
      <c r="P23" s="8">
        <f t="shared" si="39"/>
        <v>19</v>
      </c>
      <c r="Q23" s="1"/>
      <c r="R23" s="8">
        <f t="shared" si="36"/>
        <v>10</v>
      </c>
      <c r="S23" s="8">
        <f t="shared" ref="S23:X23" si="40">R23+1</f>
        <v>11</v>
      </c>
      <c r="T23" s="8">
        <f t="shared" si="40"/>
        <v>12</v>
      </c>
      <c r="U23" s="8">
        <f t="shared" si="40"/>
        <v>13</v>
      </c>
      <c r="V23" s="8">
        <f t="shared" si="40"/>
        <v>14</v>
      </c>
      <c r="W23" s="8">
        <f t="shared" si="40"/>
        <v>15</v>
      </c>
      <c r="X23" s="8">
        <f t="shared" si="40"/>
        <v>16</v>
      </c>
      <c r="Y23" s="1"/>
      <c r="Z23" s="1"/>
      <c r="AD23" s="12"/>
    </row>
    <row r="24" spans="1:35" ht="21" customHeight="1">
      <c r="A24" s="1"/>
      <c r="B24" s="8">
        <f t="shared" si="32"/>
        <v>16</v>
      </c>
      <c r="C24" s="8">
        <f>IF(B24&gt;=$AG$15,,IF(B24=0,,B24+1))</f>
        <v>17</v>
      </c>
      <c r="D24" s="8">
        <f>IF(C24&gt;=$AG$15,,IF(C24=0,,C24+1))</f>
        <v>18</v>
      </c>
      <c r="E24" s="8">
        <f>IF(D24&gt;=$AG$15,,IF(D24=0,,D24+1))</f>
        <v>19</v>
      </c>
      <c r="F24" s="8">
        <f>IF(E24&gt;=$AG$15,,IF(E24=0,,E24+1))</f>
        <v>20</v>
      </c>
      <c r="G24" s="8">
        <f>IF(F24&gt;=$AG$15,,IF(F24=0,,F24+1))</f>
        <v>21</v>
      </c>
      <c r="H24" s="8">
        <f>IF(G24&gt;=$AG$15,,IF(G24=0,,G24+1))</f>
        <v>22</v>
      </c>
      <c r="I24" s="1"/>
      <c r="J24" s="8">
        <f t="shared" si="34"/>
        <v>20</v>
      </c>
      <c r="K24" s="8">
        <f>IF(J24&gt;=$AG$16,,IF(J24=0,,J24+1))</f>
        <v>21</v>
      </c>
      <c r="L24" s="8">
        <f>IF(K24&gt;=$AG$16,,IF(K24=0,,K24+1))</f>
        <v>22</v>
      </c>
      <c r="M24" s="8">
        <f>IF(L24&gt;=$AG$16,,IF(L24=0,,L24+1))</f>
        <v>23</v>
      </c>
      <c r="N24" s="8">
        <f>IF(M24&gt;=$AG$16,,IF(M24=0,,M24+1))</f>
        <v>24</v>
      </c>
      <c r="O24" s="8">
        <f>IF(N24&gt;=$AG$16,,IF(N24=0,,N24+1))</f>
        <v>25</v>
      </c>
      <c r="P24" s="8">
        <f>IF(O24&gt;=$AG$16,,IF(O24=0,,O24+1))</f>
        <v>26</v>
      </c>
      <c r="Q24" s="1"/>
      <c r="R24" s="8">
        <f t="shared" si="36"/>
        <v>17</v>
      </c>
      <c r="S24" s="8">
        <f>IF(R24&gt;=$AG$17,,IF(R24=0,,R24+1))</f>
        <v>18</v>
      </c>
      <c r="T24" s="8">
        <f>IF(S24&gt;=$AG$17,,IF(S24=0,,S24+1))</f>
        <v>19</v>
      </c>
      <c r="U24" s="8">
        <f>IF(T24&gt;=$AG$17,,IF(T24=0,,T24+1))</f>
        <v>20</v>
      </c>
      <c r="V24" s="8">
        <f>IF(U24&gt;=$AG$17,,IF(U24=0,,U24+1))</f>
        <v>21</v>
      </c>
      <c r="W24" s="8">
        <f>IF(V24&gt;=$AG$17,,IF(V24=0,,V24+1))</f>
        <v>22</v>
      </c>
      <c r="X24" s="8">
        <f>IF(W24&gt;=$AG$17,,IF(W24=0,,W24+1))</f>
        <v>23</v>
      </c>
      <c r="Y24" s="1"/>
      <c r="Z24" s="1"/>
    </row>
    <row r="25" spans="1:35" ht="21" customHeight="1">
      <c r="A25" s="1"/>
      <c r="B25" s="8">
        <f>IF(H24&gt;=$AG$15,,IF(H24=0,,H24+1))</f>
        <v>23</v>
      </c>
      <c r="C25" s="8">
        <f>IF(B25&gt;=$AG$15,,IF(B25=0,,B25+1))</f>
        <v>24</v>
      </c>
      <c r="D25" s="8">
        <f>IF(C25&gt;=$AG$15,,IF(C25=0,,C25+1))</f>
        <v>25</v>
      </c>
      <c r="E25" s="8">
        <f>IF(D25&gt;=$AG$15,,IF(D25=0,,D25+1))</f>
        <v>26</v>
      </c>
      <c r="F25" s="8">
        <f>IF(E25&gt;=$AG$15,,IF(E25=0,,E25+1))</f>
        <v>27</v>
      </c>
      <c r="G25" s="8">
        <f>IF(F25&gt;=$AG$15,,IF(F25=0,,F25+1))</f>
        <v>28</v>
      </c>
      <c r="H25" s="8">
        <f>IF(G25&gt;=$AG$15,,IF(G25=0,,G25+1))</f>
        <v>29</v>
      </c>
      <c r="I25" s="1"/>
      <c r="J25" s="8">
        <f>IF(P24&gt;=$AG$16,,IF(P24=0,,P24+1))</f>
        <v>27</v>
      </c>
      <c r="K25" s="8">
        <f>IF(J25&gt;=$AG$16,,IF(J25=0,,J25+1))</f>
        <v>28</v>
      </c>
      <c r="L25" s="8">
        <f>IF(K25&gt;=$AG$16,,IF(K25=0,,K25+1))</f>
        <v>29</v>
      </c>
      <c r="M25" s="8">
        <f>IF(L25&gt;=$AG$16,,IF(L25=0,,L25+1))</f>
        <v>30</v>
      </c>
      <c r="N25" s="8">
        <f>IF(M25&gt;=$AG$16,,IF(M25=0,,M25+1))</f>
        <v>31</v>
      </c>
      <c r="O25" s="8">
        <f>IF(N25&gt;=$AG$16,,IF(N25=0,,N25+1))</f>
        <v>0</v>
      </c>
      <c r="P25" s="8">
        <f>IF(O25&gt;=$AG$16,,IF(O25=0,,O25+1))</f>
        <v>0</v>
      </c>
      <c r="Q25" s="1"/>
      <c r="R25" s="8">
        <f>IF(X24&gt;=$AG$17,,IF(X24=0,,X24+1))</f>
        <v>24</v>
      </c>
      <c r="S25" s="8">
        <f>IF(R25&gt;=$AG$17,,IF(R25=0,,R25+1))</f>
        <v>25</v>
      </c>
      <c r="T25" s="8">
        <f>IF(S25&gt;=$AG$17,,IF(S25=0,,S25+1))</f>
        <v>26</v>
      </c>
      <c r="U25" s="8">
        <f>IF(T25&gt;=$AG$17,,IF(T25=0,,T25+1))</f>
        <v>27</v>
      </c>
      <c r="V25" s="8">
        <f>IF(U25&gt;=$AG$17,,IF(U25=0,,U25+1))</f>
        <v>28</v>
      </c>
      <c r="W25" s="8">
        <f>IF(V25&gt;=$AG$17,,IF(V25=0,,V25+1))</f>
        <v>29</v>
      </c>
      <c r="X25" s="8">
        <f>IF(W25&gt;=$AG$17,,IF(W25=0,,W25+1))</f>
        <v>30</v>
      </c>
      <c r="Y25" s="1"/>
      <c r="Z25" s="1"/>
      <c r="AA25" s="20"/>
      <c r="AC25" s="21"/>
      <c r="AD25" s="21"/>
    </row>
    <row r="26" spans="1:35" ht="21" customHeight="1">
      <c r="A26" s="1"/>
      <c r="B26" s="8">
        <f>IF(H25&gt;=$AG$15,,IF(H25=0,,H25+1))</f>
        <v>30</v>
      </c>
      <c r="C26" s="8">
        <f>IF(B26&gt;=$AG$15,,IF(B26=0,,B26+1))</f>
        <v>31</v>
      </c>
      <c r="D26" s="8">
        <f>IF(C26&gt;=$AG$15,,IF(C26=0,,C26+1))</f>
        <v>0</v>
      </c>
      <c r="E26" s="8">
        <f>IF(D26&gt;=$AG$15,,IF(D26=0,,D26+1))</f>
        <v>0</v>
      </c>
      <c r="F26" s="8">
        <f>IF(E26&gt;=$AG$15,,IF(E26=0,,E26+1))</f>
        <v>0</v>
      </c>
      <c r="G26" s="8">
        <f>IF(F26&gt;=$AG$15,,IF(F26=0,,F26+1))</f>
        <v>0</v>
      </c>
      <c r="H26" s="8">
        <f>IF(G26&gt;=$AG$15,,IF(G26=0,,G26+1))</f>
        <v>0</v>
      </c>
      <c r="I26" s="1"/>
      <c r="J26" s="8">
        <f>IF(P25&gt;=$AG$16,,IF(P25=0,,P25+1))</f>
        <v>0</v>
      </c>
      <c r="K26" s="8">
        <f>IF(J26&gt;=$AG$16,,IF(J26=0,,J26+1))</f>
        <v>0</v>
      </c>
      <c r="L26" s="8">
        <f>IF(K26&gt;=$AG$16,,IF(K26=0,,K26+1))</f>
        <v>0</v>
      </c>
      <c r="M26" s="8">
        <f>IF(L26&gt;=$AG$16,,IF(L26=0,,L26+1))</f>
        <v>0</v>
      </c>
      <c r="N26" s="8">
        <f>IF(M26&gt;=$AG$16,,IF(M26=0,,M26+1))</f>
        <v>0</v>
      </c>
      <c r="O26" s="8">
        <f>IF(N26&gt;=$AG$16,,IF(N26=0,,N26+1))</f>
        <v>0</v>
      </c>
      <c r="P26" s="8">
        <f>IF(O26&gt;=$AG$16,,IF(O26=0,,O26+1))</f>
        <v>0</v>
      </c>
      <c r="Q26" s="1"/>
      <c r="R26" s="8">
        <f>IF(X25&gt;=$AG$17,,IF(X25=0,,X25+1))</f>
        <v>0</v>
      </c>
      <c r="S26" s="8">
        <f>IF(R26&gt;=$AG$17,,IF(R26=0,,R26+1))</f>
        <v>0</v>
      </c>
      <c r="T26" s="8">
        <f>IF(S26&gt;=$AG$17,,IF(S26=0,,S26+1))</f>
        <v>0</v>
      </c>
      <c r="U26" s="8">
        <f>IF(T26&gt;=$AG$17,,IF(T26=0,,T26+1))</f>
        <v>0</v>
      </c>
      <c r="V26" s="8">
        <f>IF(U26&gt;=$AG$17,,IF(U26=0,,U26+1))</f>
        <v>0</v>
      </c>
      <c r="W26" s="8">
        <f>IF(V26&gt;=$AG$17,,IF(V26=0,,V26+1))</f>
        <v>0</v>
      </c>
      <c r="X26" s="8">
        <f>IF(W26&gt;=$AG$17,,IF(W26=0,,W26+1))</f>
        <v>0</v>
      </c>
      <c r="Y26" s="1"/>
      <c r="Z26" s="1"/>
      <c r="AA26" s="20"/>
      <c r="AC26" s="21"/>
      <c r="AD26" s="21"/>
    </row>
    <row r="27" spans="1:35" ht="15" customHeight="1">
      <c r="A27" s="1"/>
      <c r="B27" s="11"/>
      <c r="C27" s="11"/>
      <c r="D27" s="11"/>
      <c r="E27" s="11"/>
      <c r="F27" s="11"/>
      <c r="G27" s="11"/>
      <c r="H27" s="11"/>
      <c r="I27" s="1"/>
      <c r="J27" s="11"/>
      <c r="K27" s="11"/>
      <c r="L27" s="11"/>
      <c r="M27" s="11"/>
      <c r="N27" s="11"/>
      <c r="O27" s="11"/>
      <c r="P27" s="11"/>
      <c r="Q27" s="1"/>
      <c r="R27" s="11"/>
      <c r="S27" s="11"/>
      <c r="T27" s="11"/>
      <c r="U27" s="11"/>
      <c r="V27" s="11"/>
      <c r="W27" s="11"/>
      <c r="X27" s="11"/>
      <c r="Y27" s="1"/>
      <c r="Z27" s="1"/>
      <c r="AA27" s="22"/>
      <c r="AB27" s="1"/>
      <c r="AC27" s="23"/>
      <c r="AD27" s="24"/>
      <c r="AE27" s="1"/>
      <c r="AF27" s="15"/>
      <c r="AG27" s="1"/>
      <c r="AH27" s="1"/>
      <c r="AI27" s="1"/>
    </row>
    <row r="28" spans="1:35" ht="31.5" customHeight="1">
      <c r="A28" s="1"/>
      <c r="B28" s="26" t="str">
        <f>AC18&amp;" "&amp;AI18</f>
        <v>October 2023</v>
      </c>
      <c r="C28" s="30"/>
      <c r="D28" s="30"/>
      <c r="E28" s="30"/>
      <c r="F28" s="30"/>
      <c r="G28" s="30"/>
      <c r="H28" s="30"/>
      <c r="I28" s="1"/>
      <c r="J28" s="26" t="str">
        <f>AC19&amp;" "&amp;AI19</f>
        <v>November 2023</v>
      </c>
      <c r="K28" s="30"/>
      <c r="L28" s="30"/>
      <c r="M28" s="30"/>
      <c r="N28" s="30"/>
      <c r="O28" s="30"/>
      <c r="P28" s="30"/>
      <c r="Q28" s="1"/>
      <c r="R28" s="26" t="str">
        <f>AC20&amp;" "&amp;AI20</f>
        <v>December 2023</v>
      </c>
      <c r="S28" s="30"/>
      <c r="T28" s="30"/>
      <c r="U28" s="30"/>
      <c r="V28" s="30"/>
      <c r="W28" s="30"/>
      <c r="X28" s="30"/>
      <c r="Y28" s="1"/>
      <c r="Z28" s="1"/>
      <c r="AA28" s="20"/>
      <c r="AC28" s="21"/>
      <c r="AD28" s="21"/>
    </row>
    <row r="29" spans="1:35" ht="23.25" customHeight="1">
      <c r="A29" s="1"/>
      <c r="B29" s="5" t="s">
        <v>2</v>
      </c>
      <c r="C29" s="5" t="s">
        <v>3</v>
      </c>
      <c r="D29" s="5" t="s">
        <v>4</v>
      </c>
      <c r="E29" s="5" t="s">
        <v>5</v>
      </c>
      <c r="F29" s="5" t="s">
        <v>6</v>
      </c>
      <c r="G29" s="5" t="s">
        <v>7</v>
      </c>
      <c r="H29" s="5" t="s">
        <v>8</v>
      </c>
      <c r="I29" s="1"/>
      <c r="J29" s="5" t="s">
        <v>2</v>
      </c>
      <c r="K29" s="5" t="s">
        <v>3</v>
      </c>
      <c r="L29" s="5" t="s">
        <v>4</v>
      </c>
      <c r="M29" s="5" t="s">
        <v>5</v>
      </c>
      <c r="N29" s="5" t="s">
        <v>6</v>
      </c>
      <c r="O29" s="5" t="s">
        <v>7</v>
      </c>
      <c r="P29" s="5" t="s">
        <v>8</v>
      </c>
      <c r="Q29" s="1"/>
      <c r="R29" s="5" t="s">
        <v>2</v>
      </c>
      <c r="S29" s="5" t="s">
        <v>3</v>
      </c>
      <c r="T29" s="5" t="s">
        <v>4</v>
      </c>
      <c r="U29" s="5" t="s">
        <v>5</v>
      </c>
      <c r="V29" s="5" t="s">
        <v>6</v>
      </c>
      <c r="W29" s="5" t="s">
        <v>7</v>
      </c>
      <c r="X29" s="5" t="s">
        <v>8</v>
      </c>
      <c r="Y29" s="1"/>
      <c r="Z29" s="1"/>
      <c r="AA29" s="20"/>
      <c r="AC29" s="21"/>
      <c r="AD29" s="21"/>
    </row>
    <row r="30" spans="1:35" ht="21" customHeight="1">
      <c r="A30" s="1"/>
      <c r="B30" s="8">
        <f>IF(B29=$AE$18,1,)</f>
        <v>1</v>
      </c>
      <c r="C30" s="8">
        <f t="shared" ref="C30:H30" si="41">IF(B30&gt;0,B30+1, IF(C29=$AE$18,1,))</f>
        <v>2</v>
      </c>
      <c r="D30" s="8">
        <f t="shared" si="41"/>
        <v>3</v>
      </c>
      <c r="E30" s="8">
        <f t="shared" si="41"/>
        <v>4</v>
      </c>
      <c r="F30" s="8">
        <f t="shared" si="41"/>
        <v>5</v>
      </c>
      <c r="G30" s="8">
        <f t="shared" si="41"/>
        <v>6</v>
      </c>
      <c r="H30" s="8">
        <f t="shared" si="41"/>
        <v>7</v>
      </c>
      <c r="I30" s="1"/>
      <c r="J30" s="8">
        <f>IF(J29=$AE$19,1,)</f>
        <v>0</v>
      </c>
      <c r="K30" s="8">
        <f t="shared" ref="K30:P30" si="42">IF(J30&gt;0,J30+1, IF(K29=$AE$19,1,))</f>
        <v>0</v>
      </c>
      <c r="L30" s="8">
        <f t="shared" si="42"/>
        <v>0</v>
      </c>
      <c r="M30" s="8">
        <f t="shared" si="42"/>
        <v>1</v>
      </c>
      <c r="N30" s="8">
        <f t="shared" si="42"/>
        <v>2</v>
      </c>
      <c r="O30" s="8">
        <f t="shared" si="42"/>
        <v>3</v>
      </c>
      <c r="P30" s="8">
        <f t="shared" si="42"/>
        <v>4</v>
      </c>
      <c r="Q30" s="1"/>
      <c r="R30" s="8">
        <f>IF(R29=$AE$20,1,)</f>
        <v>0</v>
      </c>
      <c r="S30" s="8">
        <f t="shared" ref="S30:X30" si="43">IF(R30&gt;0,R30+1, IF(S29=$AE$20,1,))</f>
        <v>0</v>
      </c>
      <c r="T30" s="8">
        <f t="shared" si="43"/>
        <v>0</v>
      </c>
      <c r="U30" s="8">
        <f t="shared" si="43"/>
        <v>0</v>
      </c>
      <c r="V30" s="8">
        <f t="shared" si="43"/>
        <v>0</v>
      </c>
      <c r="W30" s="8">
        <f t="shared" si="43"/>
        <v>1</v>
      </c>
      <c r="X30" s="8">
        <f t="shared" si="43"/>
        <v>2</v>
      </c>
      <c r="Y30" s="1"/>
      <c r="Z30" s="1"/>
      <c r="AA30" s="20"/>
      <c r="AC30" s="21"/>
      <c r="AD30" s="21"/>
    </row>
    <row r="31" spans="1:35" ht="21" customHeight="1">
      <c r="A31" s="1"/>
      <c r="B31" s="8">
        <f t="shared" ref="B31:B33" si="44">H30+1</f>
        <v>8</v>
      </c>
      <c r="C31" s="8">
        <f t="shared" ref="C31:H31" si="45">B31+1</f>
        <v>9</v>
      </c>
      <c r="D31" s="8">
        <f t="shared" si="45"/>
        <v>10</v>
      </c>
      <c r="E31" s="8">
        <f t="shared" si="45"/>
        <v>11</v>
      </c>
      <c r="F31" s="8">
        <f t="shared" si="45"/>
        <v>12</v>
      </c>
      <c r="G31" s="8">
        <f t="shared" si="45"/>
        <v>13</v>
      </c>
      <c r="H31" s="8">
        <f t="shared" si="45"/>
        <v>14</v>
      </c>
      <c r="I31" s="1"/>
      <c r="J31" s="8">
        <f t="shared" ref="J31:J33" si="46">P30+1</f>
        <v>5</v>
      </c>
      <c r="K31" s="8">
        <f t="shared" ref="K31:P31" si="47">J31+1</f>
        <v>6</v>
      </c>
      <c r="L31" s="8">
        <f t="shared" si="47"/>
        <v>7</v>
      </c>
      <c r="M31" s="8">
        <f t="shared" si="47"/>
        <v>8</v>
      </c>
      <c r="N31" s="8">
        <f t="shared" si="47"/>
        <v>9</v>
      </c>
      <c r="O31" s="8">
        <f t="shared" si="47"/>
        <v>10</v>
      </c>
      <c r="P31" s="8">
        <f t="shared" si="47"/>
        <v>11</v>
      </c>
      <c r="Q31" s="1"/>
      <c r="R31" s="8">
        <f t="shared" ref="R31:R33" si="48">X30+1</f>
        <v>3</v>
      </c>
      <c r="S31" s="8">
        <f t="shared" ref="S31:X31" si="49">R31+1</f>
        <v>4</v>
      </c>
      <c r="T31" s="8">
        <f t="shared" si="49"/>
        <v>5</v>
      </c>
      <c r="U31" s="8">
        <f t="shared" si="49"/>
        <v>6</v>
      </c>
      <c r="V31" s="8">
        <f t="shared" si="49"/>
        <v>7</v>
      </c>
      <c r="W31" s="8">
        <f t="shared" si="49"/>
        <v>8</v>
      </c>
      <c r="X31" s="8">
        <f t="shared" si="49"/>
        <v>9</v>
      </c>
      <c r="Y31" s="1"/>
      <c r="Z31" s="1"/>
      <c r="AA31" s="20"/>
      <c r="AC31" s="21"/>
      <c r="AD31" s="21"/>
    </row>
    <row r="32" spans="1:35" ht="21" customHeight="1">
      <c r="A32" s="1"/>
      <c r="B32" s="8">
        <f t="shared" si="44"/>
        <v>15</v>
      </c>
      <c r="C32" s="8">
        <f t="shared" ref="C32:H32" si="50">B32+1</f>
        <v>16</v>
      </c>
      <c r="D32" s="8">
        <f t="shared" si="50"/>
        <v>17</v>
      </c>
      <c r="E32" s="8">
        <f t="shared" si="50"/>
        <v>18</v>
      </c>
      <c r="F32" s="8">
        <f t="shared" si="50"/>
        <v>19</v>
      </c>
      <c r="G32" s="8">
        <f t="shared" si="50"/>
        <v>20</v>
      </c>
      <c r="H32" s="8">
        <f t="shared" si="50"/>
        <v>21</v>
      </c>
      <c r="I32" s="1"/>
      <c r="J32" s="8">
        <f t="shared" si="46"/>
        <v>12</v>
      </c>
      <c r="K32" s="8">
        <f t="shared" ref="K32:P32" si="51">J32+1</f>
        <v>13</v>
      </c>
      <c r="L32" s="8">
        <f t="shared" si="51"/>
        <v>14</v>
      </c>
      <c r="M32" s="8">
        <f t="shared" si="51"/>
        <v>15</v>
      </c>
      <c r="N32" s="8">
        <f t="shared" si="51"/>
        <v>16</v>
      </c>
      <c r="O32" s="8">
        <f t="shared" si="51"/>
        <v>17</v>
      </c>
      <c r="P32" s="8">
        <f t="shared" si="51"/>
        <v>18</v>
      </c>
      <c r="Q32" s="1"/>
      <c r="R32" s="8">
        <f t="shared" si="48"/>
        <v>10</v>
      </c>
      <c r="S32" s="8">
        <f t="shared" ref="S32:X32" si="52">R32+1</f>
        <v>11</v>
      </c>
      <c r="T32" s="8">
        <f t="shared" si="52"/>
        <v>12</v>
      </c>
      <c r="U32" s="8">
        <f t="shared" si="52"/>
        <v>13</v>
      </c>
      <c r="V32" s="8">
        <f t="shared" si="52"/>
        <v>14</v>
      </c>
      <c r="W32" s="8">
        <f t="shared" si="52"/>
        <v>15</v>
      </c>
      <c r="X32" s="8">
        <f t="shared" si="52"/>
        <v>16</v>
      </c>
      <c r="Y32" s="1"/>
      <c r="Z32" s="1"/>
      <c r="AA32" s="20"/>
      <c r="AC32" s="21"/>
      <c r="AD32" s="21"/>
    </row>
    <row r="33" spans="1:30" ht="21" customHeight="1">
      <c r="A33" s="1"/>
      <c r="B33" s="8">
        <f t="shared" si="44"/>
        <v>22</v>
      </c>
      <c r="C33" s="8">
        <f>IF(B33&gt;=$AG$18,,IF(B33=0,,B33+1))</f>
        <v>23</v>
      </c>
      <c r="D33" s="8">
        <f>IF(C33&gt;=$AG$18,,IF(C33=0,,C33+1))</f>
        <v>24</v>
      </c>
      <c r="E33" s="8">
        <f>IF(D33&gt;=$AG$18,,IF(D33=0,,D33+1))</f>
        <v>25</v>
      </c>
      <c r="F33" s="8">
        <f>IF(E33&gt;=$AG$18,,IF(E33=0,,E33+1))</f>
        <v>26</v>
      </c>
      <c r="G33" s="8">
        <f>IF(F33&gt;=$AG$18,,IF(F33=0,,F33+1))</f>
        <v>27</v>
      </c>
      <c r="H33" s="8">
        <f>IF(G33&gt;=$AG$18,,IF(G33=0,,G33+1))</f>
        <v>28</v>
      </c>
      <c r="I33" s="1"/>
      <c r="J33" s="8">
        <f t="shared" si="46"/>
        <v>19</v>
      </c>
      <c r="K33" s="8">
        <f>IF(J33&gt;=$AG$19,,IF(J33=0,,J33+1))</f>
        <v>20</v>
      </c>
      <c r="L33" s="8">
        <f>IF(K33&gt;=$AG$19,,IF(K33=0,,K33+1))</f>
        <v>21</v>
      </c>
      <c r="M33" s="8">
        <f>IF(L33&gt;=$AG$19,,IF(L33=0,,L33+1))</f>
        <v>22</v>
      </c>
      <c r="N33" s="8">
        <f>IF(M33&gt;=$AG$19,,IF(M33=0,,M33+1))</f>
        <v>23</v>
      </c>
      <c r="O33" s="8">
        <f>IF(N33&gt;=$AG$19,,IF(N33=0,,N33+1))</f>
        <v>24</v>
      </c>
      <c r="P33" s="8">
        <f>IF(O33&gt;=$AG$19,,IF(O33=0,,O33+1))</f>
        <v>25</v>
      </c>
      <c r="Q33" s="1"/>
      <c r="R33" s="8">
        <f t="shared" si="48"/>
        <v>17</v>
      </c>
      <c r="S33" s="8">
        <f>IF(R33&gt;=$AG$20,,IF(R33=0,,R33+1))</f>
        <v>18</v>
      </c>
      <c r="T33" s="8">
        <f>IF(S33&gt;=$AG$20,,IF(S33=0,,S33+1))</f>
        <v>19</v>
      </c>
      <c r="U33" s="8">
        <f>IF(T33&gt;=$AG$20,,IF(T33=0,,T33+1))</f>
        <v>20</v>
      </c>
      <c r="V33" s="8">
        <f>IF(U33&gt;=$AG$20,,IF(U33=0,,U33+1))</f>
        <v>21</v>
      </c>
      <c r="W33" s="8">
        <f>IF(V33&gt;=$AG$20,,IF(V33=0,,V33+1))</f>
        <v>22</v>
      </c>
      <c r="X33" s="8">
        <f>IF(W33&gt;=$AG$20,,IF(W33=0,,W33+1))</f>
        <v>23</v>
      </c>
      <c r="Y33" s="1"/>
      <c r="Z33" s="1"/>
      <c r="AA33" s="20"/>
      <c r="AC33" s="21"/>
      <c r="AD33" s="21"/>
    </row>
    <row r="34" spans="1:30" ht="21" customHeight="1">
      <c r="A34" s="1"/>
      <c r="B34" s="8">
        <f>IF(H33&gt;=$AG$18,,IF(H33=0,,H33+1))</f>
        <v>29</v>
      </c>
      <c r="C34" s="8">
        <f>IF(B34&gt;=$AG$18,,IF(B34=0,,B34+1))</f>
        <v>30</v>
      </c>
      <c r="D34" s="8">
        <f>IF(C34&gt;=$AG$18,,IF(C34=0,,C34+1))</f>
        <v>31</v>
      </c>
      <c r="E34" s="8">
        <f>IF(D34&gt;=$AG$18,,IF(D34=0,,D34+1))</f>
        <v>0</v>
      </c>
      <c r="F34" s="8">
        <f>IF(E34&gt;=$AG$18,,IF(E34=0,,E34+1))</f>
        <v>0</v>
      </c>
      <c r="G34" s="8">
        <f>IF(F34&gt;=$AG$18,,IF(F34=0,,F34+1))</f>
        <v>0</v>
      </c>
      <c r="H34" s="8">
        <f>IF(G34&gt;=$AG$18,,IF(G34=0,,G34+1))</f>
        <v>0</v>
      </c>
      <c r="I34" s="1"/>
      <c r="J34" s="8">
        <f>IF(P33&gt;=$AG$19,,IF(P33=0,,P33+1))</f>
        <v>26</v>
      </c>
      <c r="K34" s="8">
        <f>IF(J34&gt;=$AG$19,,IF(J34=0,,J34+1))</f>
        <v>27</v>
      </c>
      <c r="L34" s="8">
        <f>IF(K34&gt;=$AG$19,,IF(K34=0,,K34+1))</f>
        <v>28</v>
      </c>
      <c r="M34" s="8">
        <f>IF(L34&gt;=$AG$19,,IF(L34=0,,L34+1))</f>
        <v>29</v>
      </c>
      <c r="N34" s="8">
        <f>IF(M34&gt;=$AG$19,,IF(M34=0,,M34+1))</f>
        <v>30</v>
      </c>
      <c r="O34" s="8">
        <f>IF(N34&gt;=$AG$19,,IF(N34=0,,N34+1))</f>
        <v>0</v>
      </c>
      <c r="P34" s="8">
        <f>IF(O34&gt;=$AG$19,,IF(O34=0,,O34+1))</f>
        <v>0</v>
      </c>
      <c r="Q34" s="1"/>
      <c r="R34" s="8">
        <f>IF(X33&gt;=$AG$20,,IF(X33=0,,X33+1))</f>
        <v>24</v>
      </c>
      <c r="S34" s="8">
        <f>IF(R34&gt;=$AG$20,,IF(R34=0,,R34+1))</f>
        <v>25</v>
      </c>
      <c r="T34" s="8">
        <f>IF(S34&gt;=$AG$20,,IF(S34=0,,S34+1))</f>
        <v>26</v>
      </c>
      <c r="U34" s="8">
        <f>IF(T34&gt;=$AG$20,,IF(T34=0,,T34+1))</f>
        <v>27</v>
      </c>
      <c r="V34" s="8">
        <f>IF(U34&gt;=$AG$20,,IF(U34=0,,U34+1))</f>
        <v>28</v>
      </c>
      <c r="W34" s="8">
        <f>IF(V34&gt;=$AG$20,,IF(V34=0,,V34+1))</f>
        <v>29</v>
      </c>
      <c r="X34" s="8">
        <f>IF(W34&gt;=$AG$20,,IF(W34=0,,W34+1))</f>
        <v>30</v>
      </c>
      <c r="Y34" s="1"/>
      <c r="Z34" s="1"/>
      <c r="AA34" s="20"/>
      <c r="AC34" s="21"/>
      <c r="AD34" s="21"/>
    </row>
    <row r="35" spans="1:30" ht="21" customHeight="1">
      <c r="A35" s="1"/>
      <c r="B35" s="8">
        <f>IF(H34&gt;=$AG$18,,IF(H34=0,,H34+1))</f>
        <v>0</v>
      </c>
      <c r="C35" s="8">
        <f>IF(B35&gt;=$AG$18,,IF(B35=0,,B35+1))</f>
        <v>0</v>
      </c>
      <c r="D35" s="8">
        <f>IF(C35&gt;=$AG$18,,IF(C35=0,,C35+1))</f>
        <v>0</v>
      </c>
      <c r="E35" s="8">
        <f>IF(D35&gt;=$AG$18,,IF(D35=0,,D35+1))</f>
        <v>0</v>
      </c>
      <c r="F35" s="8">
        <f>IF(E35&gt;=$AG$18,,IF(E35=0,,E35+1))</f>
        <v>0</v>
      </c>
      <c r="G35" s="8">
        <f>IF(F35&gt;=$AG$18,,IF(F35=0,,F35+1))</f>
        <v>0</v>
      </c>
      <c r="H35" s="8">
        <f>IF(G35&gt;=$AG$18,,IF(G35=0,,G35+1))</f>
        <v>0</v>
      </c>
      <c r="I35" s="1"/>
      <c r="J35" s="8">
        <f>IF(P34&gt;=$AG$19,,IF(P34=0,,P34+1))</f>
        <v>0</v>
      </c>
      <c r="K35" s="8">
        <f>IF(J35&gt;=$AG$19,,IF(J35=0,,J35+1))</f>
        <v>0</v>
      </c>
      <c r="L35" s="8">
        <f>IF(K35&gt;=$AG$19,,IF(K35=0,,K35+1))</f>
        <v>0</v>
      </c>
      <c r="M35" s="8">
        <f>IF(L35&gt;=$AG$19,,IF(L35=0,,L35+1))</f>
        <v>0</v>
      </c>
      <c r="N35" s="8">
        <f>IF(M35&gt;=$AG$19,,IF(M35=0,,M35+1))</f>
        <v>0</v>
      </c>
      <c r="O35" s="8">
        <f>IF(N35&gt;=$AG$19,,IF(N35=0,,N35+1))</f>
        <v>0</v>
      </c>
      <c r="P35" s="8">
        <f>IF(O35&gt;=$AG$19,,IF(O35=0,,O35+1))</f>
        <v>0</v>
      </c>
      <c r="Q35" s="1"/>
      <c r="R35" s="8">
        <f>IF(X34&gt;=$AG$20,,IF(X34=0,,X34+1))</f>
        <v>31</v>
      </c>
      <c r="S35" s="8">
        <f>IF(R35&gt;=$AG$20,,IF(R35=0,,R35+1))</f>
        <v>0</v>
      </c>
      <c r="T35" s="8">
        <f>IF(S35&gt;=$AG$20,,IF(S35=0,,S35+1))</f>
        <v>0</v>
      </c>
      <c r="U35" s="8">
        <f>IF(T35&gt;=$AG$20,,IF(T35=0,,T35+1))</f>
        <v>0</v>
      </c>
      <c r="V35" s="8">
        <f>IF(U35&gt;=$AG$20,,IF(U35=0,,U35+1))</f>
        <v>0</v>
      </c>
      <c r="W35" s="8">
        <f>IF(V35&gt;=$AG$20,,IF(V35=0,,V35+1))</f>
        <v>0</v>
      </c>
      <c r="X35" s="8">
        <f>IF(W35&gt;=$AG$20,,IF(W35=0,,W35+1))</f>
        <v>0</v>
      </c>
      <c r="Y35" s="25"/>
      <c r="Z35" s="1"/>
      <c r="AA35" s="20"/>
      <c r="AC35" s="21"/>
      <c r="AD35" s="21"/>
    </row>
    <row r="36" spans="1:30" ht="63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5"/>
      <c r="V36" s="27"/>
      <c r="W36" s="30"/>
      <c r="X36" s="30"/>
      <c r="Y36" s="1"/>
      <c r="Z36" s="1"/>
      <c r="AA36" s="20"/>
      <c r="AC36" s="21"/>
      <c r="AD36" s="21"/>
    </row>
    <row r="37" spans="1:30" ht="15.75" customHeight="1">
      <c r="U37" s="29" t="s">
        <v>33</v>
      </c>
    </row>
  </sheetData>
  <mergeCells count="15">
    <mergeCell ref="Z2:Z4"/>
    <mergeCell ref="J10:P10"/>
    <mergeCell ref="R10:X10"/>
    <mergeCell ref="V36:X36"/>
    <mergeCell ref="B1:H1"/>
    <mergeCell ref="J1:P1"/>
    <mergeCell ref="R1:X1"/>
    <mergeCell ref="Y2:Y4"/>
    <mergeCell ref="B10:H10"/>
    <mergeCell ref="B19:H19"/>
    <mergeCell ref="J19:P19"/>
    <mergeCell ref="R19:X19"/>
    <mergeCell ref="B28:H28"/>
    <mergeCell ref="J28:P28"/>
    <mergeCell ref="R28:X28"/>
  </mergeCells>
  <conditionalFormatting sqref="B3:H8">
    <cfRule type="expression" dxfId="13" priority="1">
      <formula>AND(B3&gt;=$AB$3,B3&lt;=$AH$9)</formula>
    </cfRule>
  </conditionalFormatting>
  <conditionalFormatting sqref="J3:P8">
    <cfRule type="expression" dxfId="12" priority="2">
      <formula>AND(J3&gt;=1,J3&lt;=$AH$10)</formula>
    </cfRule>
  </conditionalFormatting>
  <conditionalFormatting sqref="B12:H17">
    <cfRule type="expression" dxfId="11" priority="3">
      <formula>AND(B12&gt;=1,B12&lt;=$AH$12)</formula>
    </cfRule>
  </conditionalFormatting>
  <conditionalFormatting sqref="R3:X8">
    <cfRule type="expression" dxfId="10" priority="4">
      <formula>AND(R3&gt;=1,R3&lt;=$AH$11)</formula>
    </cfRule>
  </conditionalFormatting>
  <conditionalFormatting sqref="J12:P17">
    <cfRule type="expression" dxfId="9" priority="5">
      <formula>AND(J12&gt;=1,J12&lt;=$AH$13)</formula>
    </cfRule>
  </conditionalFormatting>
  <conditionalFormatting sqref="R12:X17">
    <cfRule type="expression" dxfId="8" priority="6">
      <formula>AND(R12&gt;=1,R12&lt;=$AH$14)</formula>
    </cfRule>
  </conditionalFormatting>
  <conditionalFormatting sqref="B21:H26">
    <cfRule type="expression" dxfId="7" priority="7">
      <formula>AND(B21&gt;=1,B21&lt;=$AH$15)</formula>
    </cfRule>
  </conditionalFormatting>
  <conditionalFormatting sqref="J21:P26">
    <cfRule type="expression" dxfId="6" priority="8">
      <formula>AND(J21&gt;=1,J21&lt;=$AH$16)</formula>
    </cfRule>
  </conditionalFormatting>
  <conditionalFormatting sqref="R21:X26">
    <cfRule type="expression" dxfId="5" priority="9">
      <formula>AND(R21&gt;=1,R21&lt;=$AH$17)</formula>
    </cfRule>
  </conditionalFormatting>
  <conditionalFormatting sqref="B30:H35">
    <cfRule type="expression" dxfId="4" priority="10">
      <formula>AND(B30&gt;=1,B30&lt;=$AH$18)</formula>
    </cfRule>
  </conditionalFormatting>
  <conditionalFormatting sqref="J30:P35">
    <cfRule type="expression" dxfId="3" priority="11">
      <formula>AND(J30&gt;=1,J30&lt;=$AH$19)</formula>
    </cfRule>
  </conditionalFormatting>
  <conditionalFormatting sqref="R30:X35">
    <cfRule type="expression" dxfId="2" priority="12">
      <formula>AND(R30&gt;=1,R30&lt;=$AH$20)</formula>
    </cfRule>
  </conditionalFormatting>
  <conditionalFormatting sqref="I18">
    <cfRule type="cellIs" dxfId="1" priority="13" operator="equal">
      <formula>"Created by SpreadsheetClass.com"</formula>
    </cfRule>
  </conditionalFormatting>
  <pageMargins left="0" right="0" top="0" bottom="0" header="0" footer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5703125" defaultRowHeight="15.75" customHeight="1"/>
  <sheetData/>
  <conditionalFormatting sqref="A1">
    <cfRule type="cellIs" dxfId="0" priority="1" operator="equal">
      <formula>"Created by SpreadsheetClass.com"</formula>
    </cfRule>
  </conditionalFormatting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Corey Bustos</cp:lastModifiedBy>
  <cp:revision/>
  <dcterms:created xsi:type="dcterms:W3CDTF">2023-08-11T07:12:45Z</dcterms:created>
  <dcterms:modified xsi:type="dcterms:W3CDTF">2023-08-11T07:12:45Z</dcterms:modified>
  <cp:category/>
  <cp:contentStatus/>
</cp:coreProperties>
</file>